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330" yWindow="255" windowWidth="10545" windowHeight="9105" tabRatio="824"/>
  </bookViews>
  <sheets>
    <sheet name="Прайс" sheetId="17" r:id="rId1"/>
    <sheet name="Сектор 1" sheetId="1" r:id="rId2"/>
    <sheet name="Сектор 2" sheetId="2" r:id="rId3"/>
    <sheet name="Сектор 3" sheetId="3" r:id="rId4"/>
    <sheet name="Сектор 4" sheetId="4" r:id="rId5"/>
    <sheet name="Сектор 5" sheetId="6" r:id="rId6"/>
    <sheet name="Сектор 6" sheetId="7" r:id="rId7"/>
    <sheet name="Сектор 7" sheetId="9" r:id="rId8"/>
    <sheet name="Сектор 8" sheetId="10" r:id="rId9"/>
    <sheet name="Сектор 9" sheetId="11" r:id="rId10"/>
    <sheet name="Лист16" sheetId="16" state="hidden" r:id="rId11"/>
  </sheets>
  <calcPr calcId="145621"/>
</workbook>
</file>

<file path=xl/calcChain.xml><?xml version="1.0" encoding="utf-8"?>
<calcChain xmlns="http://schemas.openxmlformats.org/spreadsheetml/2006/main">
  <c r="P13" i="17" l="1"/>
  <c r="O13" i="17"/>
  <c r="N13" i="17"/>
  <c r="M13" i="17"/>
  <c r="L13" i="17"/>
  <c r="K13" i="17"/>
  <c r="J13" i="17"/>
  <c r="I13" i="17"/>
  <c r="H13" i="17"/>
  <c r="D13" i="17"/>
  <c r="D12" i="17"/>
  <c r="P12" i="17"/>
  <c r="O12" i="17"/>
  <c r="N12" i="17"/>
  <c r="M12" i="17"/>
  <c r="L12" i="17"/>
  <c r="K12" i="17"/>
  <c r="J12" i="17"/>
  <c r="I12" i="17"/>
  <c r="H12" i="17"/>
  <c r="D11" i="17"/>
  <c r="E12" i="17" s="1"/>
  <c r="F12" i="17" s="1"/>
  <c r="P11" i="17"/>
  <c r="O11" i="17"/>
  <c r="N11" i="17"/>
  <c r="M11" i="17"/>
  <c r="L11" i="17"/>
  <c r="K11" i="17"/>
  <c r="J11" i="17"/>
  <c r="I11" i="17"/>
  <c r="H11" i="17"/>
  <c r="E11" i="17"/>
  <c r="F11" i="17" s="1"/>
  <c r="D10" i="17"/>
  <c r="P10" i="17"/>
  <c r="O10" i="17"/>
  <c r="N10" i="17"/>
  <c r="M10" i="17"/>
  <c r="L10" i="17"/>
  <c r="K10" i="17"/>
  <c r="J10" i="17"/>
  <c r="I10" i="17"/>
  <c r="H10" i="17"/>
  <c r="D9" i="17"/>
  <c r="E10" i="17" s="1"/>
  <c r="F10" i="17" s="1"/>
  <c r="P9" i="17"/>
  <c r="O9" i="17"/>
  <c r="N9" i="17"/>
  <c r="M9" i="17"/>
  <c r="L9" i="17"/>
  <c r="K9" i="17"/>
  <c r="J9" i="17"/>
  <c r="I9" i="17"/>
  <c r="H9" i="17"/>
  <c r="D8" i="17"/>
  <c r="E9" i="17" s="1"/>
  <c r="F9" i="17" s="1"/>
  <c r="P8" i="17"/>
  <c r="O8" i="17"/>
  <c r="N8" i="17"/>
  <c r="M8" i="17"/>
  <c r="L8" i="17"/>
  <c r="K8" i="17"/>
  <c r="J8" i="17"/>
  <c r="I8" i="17"/>
  <c r="H8" i="17"/>
  <c r="D7" i="17"/>
  <c r="E8" i="17" s="1"/>
  <c r="F8" i="17" s="1"/>
  <c r="P7" i="17"/>
  <c r="O7" i="17"/>
  <c r="N7" i="17"/>
  <c r="M7" i="17"/>
  <c r="L7" i="17"/>
  <c r="K7" i="17"/>
  <c r="J7" i="17"/>
  <c r="I7" i="17"/>
  <c r="H7" i="17"/>
  <c r="D6" i="17"/>
  <c r="E6" i="17" s="1"/>
  <c r="F6" i="17" s="1"/>
  <c r="P6" i="17"/>
  <c r="O6" i="17"/>
  <c r="N6" i="17"/>
  <c r="M6" i="17"/>
  <c r="L6" i="17"/>
  <c r="K6" i="17"/>
  <c r="J6" i="17"/>
  <c r="I6" i="17"/>
  <c r="H6" i="17"/>
  <c r="D5" i="17"/>
  <c r="P5" i="17"/>
  <c r="O5" i="17"/>
  <c r="N5" i="17"/>
  <c r="M5" i="17"/>
  <c r="L5" i="17"/>
  <c r="K5" i="17"/>
  <c r="J5" i="17"/>
  <c r="I5" i="17"/>
  <c r="H5" i="17"/>
  <c r="D4" i="17"/>
  <c r="E5" i="17" s="1"/>
  <c r="F5" i="17" s="1"/>
  <c r="P4" i="17"/>
  <c r="O4" i="17"/>
  <c r="N4" i="17"/>
  <c r="M4" i="17"/>
  <c r="L4" i="17"/>
  <c r="K4" i="17"/>
  <c r="J4" i="17"/>
  <c r="I4" i="17"/>
  <c r="H4" i="17"/>
  <c r="C4" i="17"/>
  <c r="E13" i="17"/>
  <c r="F13" i="17"/>
  <c r="E7" i="17" l="1"/>
  <c r="F7" i="17" s="1"/>
</calcChain>
</file>

<file path=xl/comments1.xml><?xml version="1.0" encoding="utf-8"?>
<comments xmlns="http://schemas.openxmlformats.org/spreadsheetml/2006/main">
  <authors>
    <author>General</author>
  </authors>
  <commentList>
    <comment ref="D41" authorId="0">
      <text>
        <r>
          <rPr>
            <b/>
            <sz val="9"/>
            <color indexed="81"/>
            <rFont val="Tahoma"/>
            <family val="2"/>
            <charset val="204"/>
          </rPr>
          <t>General:</t>
        </r>
        <r>
          <rPr>
            <sz val="9"/>
            <color indexed="81"/>
            <rFont val="Tahoma"/>
            <family val="2"/>
            <charset val="204"/>
          </rPr>
          <t xml:space="preserve">
часто снимают рамы</t>
        </r>
      </text>
    </commen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General:</t>
        </r>
        <r>
          <rPr>
            <sz val="9"/>
            <color indexed="81"/>
            <rFont val="Tahoma"/>
            <family val="2"/>
            <charset val="204"/>
          </rPr>
          <t xml:space="preserve">
часто снимают рамы</t>
        </r>
      </text>
    </comment>
  </commentList>
</comments>
</file>

<file path=xl/comments2.xml><?xml version="1.0" encoding="utf-8"?>
<comments xmlns="http://schemas.openxmlformats.org/spreadsheetml/2006/main">
  <authors>
    <author>General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General:</t>
        </r>
        <r>
          <rPr>
            <sz val="9"/>
            <color indexed="81"/>
            <rFont val="Tahoma"/>
            <family val="2"/>
            <charset val="204"/>
          </rPr>
          <t xml:space="preserve">
в п 3 часто снимают раму</t>
        </r>
      </text>
    </comment>
    <comment ref="D41" authorId="0">
      <text>
        <r>
          <rPr>
            <b/>
            <sz val="9"/>
            <color indexed="81"/>
            <rFont val="Tahoma"/>
            <family val="2"/>
            <charset val="204"/>
          </rPr>
          <t>General:</t>
        </r>
        <r>
          <rPr>
            <sz val="9"/>
            <color indexed="81"/>
            <rFont val="Tahoma"/>
            <family val="2"/>
            <charset val="204"/>
          </rPr>
          <t xml:space="preserve">
в п 4- часто снимают раму</t>
        </r>
      </text>
    </comment>
  </commentList>
</comments>
</file>

<file path=xl/comments3.xml><?xml version="1.0" encoding="utf-8"?>
<comments xmlns="http://schemas.openxmlformats.org/spreadsheetml/2006/main">
  <authors>
    <author>Пользователь</author>
  </authors>
  <commentList>
    <comment ref="D4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Первомаец</t>
        </r>
      </text>
    </commen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Первомаец</t>
        </r>
      </text>
    </comment>
    <comment ref="D43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Гуселетов</t>
        </r>
      </text>
    </comment>
    <comment ref="D4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Гуселетов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Гуселетов</t>
        </r>
      </text>
    </comment>
    <comment ref="D4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УК Комфорт 14</t>
        </r>
      </text>
    </comment>
    <comment ref="D4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УК Комфорт 14</t>
        </r>
      </text>
    </comment>
    <comment ref="D4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УК Комфорт 14</t>
        </r>
      </text>
    </comment>
    <comment ref="D4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УК Комфорт 14</t>
        </r>
      </text>
    </comment>
    <comment ref="D5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УК Комфорт 14</t>
        </r>
      </text>
    </comment>
    <comment ref="D5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УК Комфорт 14</t>
        </r>
      </text>
    </comment>
  </commentList>
</comments>
</file>

<file path=xl/sharedStrings.xml><?xml version="1.0" encoding="utf-8"?>
<sst xmlns="http://schemas.openxmlformats.org/spreadsheetml/2006/main" count="887" uniqueCount="362">
  <si>
    <t>№</t>
  </si>
  <si>
    <t>Улица</t>
  </si>
  <si>
    <t>№ дома</t>
  </si>
  <si>
    <t>Кол-во кабин</t>
  </si>
  <si>
    <t>Крупской</t>
  </si>
  <si>
    <t>17/1</t>
  </si>
  <si>
    <t>19/1</t>
  </si>
  <si>
    <t>25/1</t>
  </si>
  <si>
    <t>27/1</t>
  </si>
  <si>
    <t>18/1</t>
  </si>
  <si>
    <t>18/2</t>
  </si>
  <si>
    <t>22/1</t>
  </si>
  <si>
    <t>8/1</t>
  </si>
  <si>
    <t>10/1</t>
  </si>
  <si>
    <t>14/1</t>
  </si>
  <si>
    <t>ИТОГО</t>
  </si>
  <si>
    <t>10/2</t>
  </si>
  <si>
    <t>1/1</t>
  </si>
  <si>
    <t>2/1</t>
  </si>
  <si>
    <t>3/1</t>
  </si>
  <si>
    <t>7/2</t>
  </si>
  <si>
    <t>7/3</t>
  </si>
  <si>
    <t>6/1</t>
  </si>
  <si>
    <t>4/1</t>
  </si>
  <si>
    <t>12/1</t>
  </si>
  <si>
    <t>Туполева</t>
  </si>
  <si>
    <t>Степанца</t>
  </si>
  <si>
    <t>9/1</t>
  </si>
  <si>
    <t>Лукашевича</t>
  </si>
  <si>
    <t>2а</t>
  </si>
  <si>
    <t>2б</t>
  </si>
  <si>
    <t>13/1</t>
  </si>
  <si>
    <t>Комарова</t>
  </si>
  <si>
    <t>15/1</t>
  </si>
  <si>
    <t>15/2</t>
  </si>
  <si>
    <t>15/3</t>
  </si>
  <si>
    <t>21/1</t>
  </si>
  <si>
    <t>21/2</t>
  </si>
  <si>
    <t>Ватутина</t>
  </si>
  <si>
    <t>Волгоградская</t>
  </si>
  <si>
    <t>20/1</t>
  </si>
  <si>
    <t>26/1</t>
  </si>
  <si>
    <t>24/1</t>
  </si>
  <si>
    <t>6/2</t>
  </si>
  <si>
    <t>11/1</t>
  </si>
  <si>
    <t>27/5</t>
  </si>
  <si>
    <t>27/6</t>
  </si>
  <si>
    <t>23/3</t>
  </si>
  <si>
    <t>Омская</t>
  </si>
  <si>
    <t>А. Нейбута</t>
  </si>
  <si>
    <t>Звездова</t>
  </si>
  <si>
    <t>162а</t>
  </si>
  <si>
    <t>Иркутская</t>
  </si>
  <si>
    <t>74/1</t>
  </si>
  <si>
    <t>Лермонтова</t>
  </si>
  <si>
    <t>10 лет Октября</t>
  </si>
  <si>
    <t>115/3</t>
  </si>
  <si>
    <t>4-я линия</t>
  </si>
  <si>
    <t>9-я линия</t>
  </si>
  <si>
    <t>Куйбышева</t>
  </si>
  <si>
    <t>27/2</t>
  </si>
  <si>
    <t>27/3</t>
  </si>
  <si>
    <t>27/4</t>
  </si>
  <si>
    <t>Съездовская</t>
  </si>
  <si>
    <t>134/1</t>
  </si>
  <si>
    <t>Б. Хмельницкого</t>
  </si>
  <si>
    <t>Кирова</t>
  </si>
  <si>
    <t>Декабристов</t>
  </si>
  <si>
    <t>136/1</t>
  </si>
  <si>
    <t>Красных Зорь</t>
  </si>
  <si>
    <t>Формат</t>
  </si>
  <si>
    <t>Цена за 1 кабину</t>
  </si>
  <si>
    <t>1 сектор Левый берег</t>
  </si>
  <si>
    <t>2 сектор Левый берег</t>
  </si>
  <si>
    <t>3 сектор Левый берег</t>
  </si>
  <si>
    <t>4 сектор Левый берег</t>
  </si>
  <si>
    <t>А3 (388х264мм)</t>
  </si>
  <si>
    <t>А4 (193х264мм)</t>
  </si>
  <si>
    <t>А4 зам. (156х212мм)</t>
  </si>
  <si>
    <t>А5 (193х131мм)</t>
  </si>
  <si>
    <t>А5 зам. (156х105мм)</t>
  </si>
  <si>
    <t>А6 (95х131мм)</t>
  </si>
  <si>
    <t>А6 зам. (77х105мм)</t>
  </si>
  <si>
    <t>А7 (95х64мм)</t>
  </si>
  <si>
    <t>А7 зам. (77х50мм)</t>
  </si>
  <si>
    <t>778х50 (бегушка)</t>
  </si>
  <si>
    <t>Количество кабин</t>
  </si>
  <si>
    <t>А6 зам. (77х105мм), (156х50мм)</t>
  </si>
  <si>
    <t xml:space="preserve">В стоимость входит: изготовление макета*, печать, монтаж. </t>
  </si>
  <si>
    <t xml:space="preserve">Замена изображений в секторах: </t>
  </si>
  <si>
    <t>Период размещения: 1 (один) календарный месяц</t>
  </si>
  <si>
    <t>1, 2, 5   сектор с 25 числа каждого месяца</t>
  </si>
  <si>
    <t>3 и 4 сектор с 10 числа каждого месяца</t>
  </si>
  <si>
    <t>136/2</t>
  </si>
  <si>
    <t>Дмитриева</t>
  </si>
  <si>
    <t>2/7</t>
  </si>
  <si>
    <t>11/3</t>
  </si>
  <si>
    <t>70 лет Октября</t>
  </si>
  <si>
    <t>13/2</t>
  </si>
  <si>
    <t>Конева</t>
  </si>
  <si>
    <t>26/2</t>
  </si>
  <si>
    <t>28/2</t>
  </si>
  <si>
    <t>32/1</t>
  </si>
  <si>
    <t>32/2</t>
  </si>
  <si>
    <t>23/1</t>
  </si>
  <si>
    <t>Б.Заречный</t>
  </si>
  <si>
    <t>Дианова</t>
  </si>
  <si>
    <t>Комкова</t>
  </si>
  <si>
    <t>16/2</t>
  </si>
  <si>
    <t>Фугенфирова</t>
  </si>
  <si>
    <t>4-я Любинская</t>
  </si>
  <si>
    <t>Рокосcовского</t>
  </si>
  <si>
    <t>Рокоcсовского</t>
  </si>
  <si>
    <t>Рокоссовского</t>
  </si>
  <si>
    <t>Завертяева</t>
  </si>
  <si>
    <t>7/4</t>
  </si>
  <si>
    <t>23/4</t>
  </si>
  <si>
    <t>Краснознаменная</t>
  </si>
  <si>
    <t>26/4</t>
  </si>
  <si>
    <t xml:space="preserve">Ядринцева </t>
  </si>
  <si>
    <t>Арсеньева</t>
  </si>
  <si>
    <t>16-я Северная</t>
  </si>
  <si>
    <t>150/1</t>
  </si>
  <si>
    <t>24-я Северная</t>
  </si>
  <si>
    <t>2-я Челюскинцев</t>
  </si>
  <si>
    <t>22 Апреля</t>
  </si>
  <si>
    <t>Магистральная</t>
  </si>
  <si>
    <t>Нефтезаводская</t>
  </si>
  <si>
    <t>40 а</t>
  </si>
  <si>
    <t>19 Партсъезда</t>
  </si>
  <si>
    <t>32б</t>
  </si>
  <si>
    <t>50 лет Октября</t>
  </si>
  <si>
    <t>4-я Новостроевская</t>
  </si>
  <si>
    <t>50 лет Профсоюзов</t>
  </si>
  <si>
    <t xml:space="preserve">Пригородная </t>
  </si>
  <si>
    <t>28 к 2</t>
  </si>
  <si>
    <t>Пр-т Мира</t>
  </si>
  <si>
    <t>Итого</t>
  </si>
  <si>
    <t>2-я Поселковая</t>
  </si>
  <si>
    <t>Блюхера</t>
  </si>
  <si>
    <t>Энергетиков</t>
  </si>
  <si>
    <t>63/1</t>
  </si>
  <si>
    <t>Энтузиастов</t>
  </si>
  <si>
    <t>33 б</t>
  </si>
  <si>
    <t>33 в</t>
  </si>
  <si>
    <t>31г</t>
  </si>
  <si>
    <t>Лаптева</t>
  </si>
  <si>
    <t>Химиков</t>
  </si>
  <si>
    <t>32к1</t>
  </si>
  <si>
    <t>63 а</t>
  </si>
  <si>
    <t>Заозерная</t>
  </si>
  <si>
    <t>Малиновского</t>
  </si>
  <si>
    <t>Бородина</t>
  </si>
  <si>
    <t>1й Башенный Переулок</t>
  </si>
  <si>
    <t>5 Армии</t>
  </si>
  <si>
    <t>Полторацкого</t>
  </si>
  <si>
    <t>64/1</t>
  </si>
  <si>
    <t>10-я Чередовая</t>
  </si>
  <si>
    <t>Волховстроя</t>
  </si>
  <si>
    <t>Красный Путь</t>
  </si>
  <si>
    <t>Труда</t>
  </si>
  <si>
    <t>Маяковского</t>
  </si>
  <si>
    <t>Масленникова</t>
  </si>
  <si>
    <t>Пр-т Космический</t>
  </si>
  <si>
    <t>14 в</t>
  </si>
  <si>
    <t>62/1</t>
  </si>
  <si>
    <t>14 д</t>
  </si>
  <si>
    <t>16а/2</t>
  </si>
  <si>
    <t>18а/2</t>
  </si>
  <si>
    <t>20/5</t>
  </si>
  <si>
    <t>20/6</t>
  </si>
  <si>
    <t>22/2</t>
  </si>
  <si>
    <t>Волочаевская</t>
  </si>
  <si>
    <t>19ж</t>
  </si>
  <si>
    <t>Сектор №1</t>
  </si>
  <si>
    <t>20 (4-5п)</t>
  </si>
  <si>
    <t>Димитрова</t>
  </si>
  <si>
    <t>Куломзинская</t>
  </si>
  <si>
    <t>12 Декабря</t>
  </si>
  <si>
    <t>Суровцева</t>
  </si>
  <si>
    <t>Торговая</t>
  </si>
  <si>
    <t>Сектор № 2</t>
  </si>
  <si>
    <t>Б.Архитекторов</t>
  </si>
  <si>
    <t>1/3</t>
  </si>
  <si>
    <t>1/4</t>
  </si>
  <si>
    <t>2</t>
  </si>
  <si>
    <t>3/2</t>
  </si>
  <si>
    <t>3/3</t>
  </si>
  <si>
    <t>17/2</t>
  </si>
  <si>
    <t>17/3</t>
  </si>
  <si>
    <t>19/3</t>
  </si>
  <si>
    <t>15/4</t>
  </si>
  <si>
    <t>28/1</t>
  </si>
  <si>
    <t>Сектор № 3</t>
  </si>
  <si>
    <t>Взлетная</t>
  </si>
  <si>
    <t>1а</t>
  </si>
  <si>
    <t>7б</t>
  </si>
  <si>
    <t>3 в</t>
  </si>
  <si>
    <t>6 в</t>
  </si>
  <si>
    <t>Б. Кузьмина</t>
  </si>
  <si>
    <t>12/2</t>
  </si>
  <si>
    <t>Сектор № 4</t>
  </si>
  <si>
    <t>24г</t>
  </si>
  <si>
    <t>2-я Любинская</t>
  </si>
  <si>
    <t>11а</t>
  </si>
  <si>
    <t>3-я Любинская</t>
  </si>
  <si>
    <t>24/2</t>
  </si>
  <si>
    <t>56 б</t>
  </si>
  <si>
    <t>19/2</t>
  </si>
  <si>
    <t>С.Тюленина</t>
  </si>
  <si>
    <t>СибНИИСХоз</t>
  </si>
  <si>
    <t>Коммунальная</t>
  </si>
  <si>
    <t>Моторная</t>
  </si>
  <si>
    <t>Молодова</t>
  </si>
  <si>
    <t>Фрезерная</t>
  </si>
  <si>
    <t>Иртышская набережная</t>
  </si>
  <si>
    <t>В. Иванова</t>
  </si>
  <si>
    <t>Серова</t>
  </si>
  <si>
    <t>К.Маркса</t>
  </si>
  <si>
    <t>Шакурова</t>
  </si>
  <si>
    <t>6-я Станционная</t>
  </si>
  <si>
    <t>Светловская</t>
  </si>
  <si>
    <t>Сибирский проспект</t>
  </si>
  <si>
    <t>20/2</t>
  </si>
  <si>
    <t>Гашека</t>
  </si>
  <si>
    <t>77/2</t>
  </si>
  <si>
    <t>Чокана Валиханова</t>
  </si>
  <si>
    <t>17</t>
  </si>
  <si>
    <t>30</t>
  </si>
  <si>
    <t>14/3</t>
  </si>
  <si>
    <t xml:space="preserve">Звездная </t>
  </si>
  <si>
    <t>2-я Солнечная</t>
  </si>
  <si>
    <t>28б</t>
  </si>
  <si>
    <t>9/2</t>
  </si>
  <si>
    <t xml:space="preserve">Волгоградская </t>
  </si>
  <si>
    <t>18/5</t>
  </si>
  <si>
    <t>26/3</t>
  </si>
  <si>
    <t>26/5</t>
  </si>
  <si>
    <t>172г</t>
  </si>
  <si>
    <t>202а</t>
  </si>
  <si>
    <t>Красный пахарь</t>
  </si>
  <si>
    <t>99/1</t>
  </si>
  <si>
    <t>28-я Северная</t>
  </si>
  <si>
    <t>22а</t>
  </si>
  <si>
    <t>22а/1</t>
  </si>
  <si>
    <t>Тарская</t>
  </si>
  <si>
    <t>259/1</t>
  </si>
  <si>
    <t>Осоавиахимовская</t>
  </si>
  <si>
    <t>181/1</t>
  </si>
  <si>
    <t>181/3</t>
  </si>
  <si>
    <t>183/1</t>
  </si>
  <si>
    <t>185/3</t>
  </si>
  <si>
    <t>17 а</t>
  </si>
  <si>
    <t>98</t>
  </si>
  <si>
    <t>18б</t>
  </si>
  <si>
    <t>97г</t>
  </si>
  <si>
    <t>101/1</t>
  </si>
  <si>
    <t>3-я Кордная</t>
  </si>
  <si>
    <t>4-я Кордная</t>
  </si>
  <si>
    <t>75 Гвардейской бригады</t>
  </si>
  <si>
    <t xml:space="preserve">3-я Молодежная </t>
  </si>
  <si>
    <t>1/6</t>
  </si>
  <si>
    <t>Транссибирская</t>
  </si>
  <si>
    <t>Перелета</t>
  </si>
  <si>
    <t>21я Амурская</t>
  </si>
  <si>
    <t>25/3</t>
  </si>
  <si>
    <t>25/4</t>
  </si>
  <si>
    <t>41/1</t>
  </si>
  <si>
    <t xml:space="preserve">2й Амурский проезд </t>
  </si>
  <si>
    <t>4/3</t>
  </si>
  <si>
    <t>4-я Поселковая</t>
  </si>
  <si>
    <t>41/3</t>
  </si>
  <si>
    <t>8 б</t>
  </si>
  <si>
    <t>14г</t>
  </si>
  <si>
    <t>9а</t>
  </si>
  <si>
    <t>Карла Либкнехта</t>
  </si>
  <si>
    <t>67/1</t>
  </si>
  <si>
    <t>1-я Челюскинцев</t>
  </si>
  <si>
    <t>33-я Северная</t>
  </si>
  <si>
    <t>13/3</t>
  </si>
  <si>
    <t>13/4</t>
  </si>
  <si>
    <t>24(1-я оч)</t>
  </si>
  <si>
    <t>5/3</t>
  </si>
  <si>
    <t>20</t>
  </si>
  <si>
    <t>8/2</t>
  </si>
  <si>
    <t>12а</t>
  </si>
  <si>
    <t>14</t>
  </si>
  <si>
    <t>43/2</t>
  </si>
  <si>
    <t>Челюскинцев</t>
  </si>
  <si>
    <t>91</t>
  </si>
  <si>
    <t>5-я Северная</t>
  </si>
  <si>
    <t>193/1</t>
  </si>
  <si>
    <t>Нахимова</t>
  </si>
  <si>
    <t>102/1</t>
  </si>
  <si>
    <t>102/2</t>
  </si>
  <si>
    <t>104/1</t>
  </si>
  <si>
    <t>Гражданская</t>
  </si>
  <si>
    <t>Сурикова</t>
  </si>
  <si>
    <t>Барнаульская</t>
  </si>
  <si>
    <t>11</t>
  </si>
  <si>
    <t>13</t>
  </si>
  <si>
    <t>пр.Менделеева</t>
  </si>
  <si>
    <t xml:space="preserve">2я Кольцевая </t>
  </si>
  <si>
    <t>13е</t>
  </si>
  <si>
    <t>12</t>
  </si>
  <si>
    <t>18</t>
  </si>
  <si>
    <t>9</t>
  </si>
  <si>
    <t>6-я линия</t>
  </si>
  <si>
    <t>14 г</t>
  </si>
  <si>
    <t>Пархоменко</t>
  </si>
  <si>
    <t>Шебалдина</t>
  </si>
  <si>
    <t>1/5</t>
  </si>
  <si>
    <t>14/2</t>
  </si>
  <si>
    <t>36</t>
  </si>
  <si>
    <t>38</t>
  </si>
  <si>
    <t>7а</t>
  </si>
  <si>
    <t>29/1</t>
  </si>
  <si>
    <t>10/3</t>
  </si>
  <si>
    <t>Б.Зеленый</t>
  </si>
  <si>
    <t>4</t>
  </si>
  <si>
    <t>25</t>
  </si>
  <si>
    <t>Багратиона</t>
  </si>
  <si>
    <t>6а</t>
  </si>
  <si>
    <t>5 сектор Амур</t>
  </si>
  <si>
    <t>6 сектор Советский район</t>
  </si>
  <si>
    <t>7 сектор Первомайский</t>
  </si>
  <si>
    <t>9 сектор Центральный район</t>
  </si>
  <si>
    <t>8 сектор Центр+Ж.Д</t>
  </si>
  <si>
    <t>Сектор № 5 Амур</t>
  </si>
  <si>
    <t>Сектор №  6 Советский район</t>
  </si>
  <si>
    <t xml:space="preserve">  Сектор № 7 Первомайский район</t>
  </si>
  <si>
    <t>Сектор № 08 Центр+ЖД</t>
  </si>
  <si>
    <t>Сектор № 9 Центр 2 Центральный район</t>
  </si>
  <si>
    <t>1, 2, 3, 4   сектор -с 15 числа каждого месяца</t>
  </si>
  <si>
    <t>5, 6, 7, 8,9  сектор -с 01 числа каждого месяца</t>
  </si>
  <si>
    <t>5</t>
  </si>
  <si>
    <t>5/1</t>
  </si>
  <si>
    <t>Добровольского</t>
  </si>
  <si>
    <t>Кемеровская</t>
  </si>
  <si>
    <t>134</t>
  </si>
  <si>
    <t>15к2</t>
  </si>
  <si>
    <t>пр-т Менделеева</t>
  </si>
  <si>
    <t>пр-т Мира</t>
  </si>
  <si>
    <t>106а</t>
  </si>
  <si>
    <t>25а</t>
  </si>
  <si>
    <t>90к1</t>
  </si>
  <si>
    <t>6к2</t>
  </si>
  <si>
    <t>63в</t>
  </si>
  <si>
    <t>65в</t>
  </si>
  <si>
    <t xml:space="preserve">Малиновского </t>
  </si>
  <si>
    <t>12к1</t>
  </si>
  <si>
    <t>12к5</t>
  </si>
  <si>
    <t>18к2</t>
  </si>
  <si>
    <t>18к1</t>
  </si>
  <si>
    <t>18к3</t>
  </si>
  <si>
    <t>СибНИИСхоз</t>
  </si>
  <si>
    <t>Ишимская</t>
  </si>
  <si>
    <t>Батумская</t>
  </si>
  <si>
    <t>40/1</t>
  </si>
  <si>
    <t>альфа55.рф</t>
  </si>
  <si>
    <t>Прайс лист от 01 июня 2022г.</t>
  </si>
  <si>
    <t>Ваш менеджер: +7-908-797-79-39   Почта: ag.marshrut55@gmail.com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</si>
</sst>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20"/>
      <name val="Intro Bold"/>
      <family val="3"/>
    </font>
    <font>
      <sz val="10"/>
      <name val="Intro Bold"/>
      <family val="3"/>
    </font>
    <font>
      <b/>
      <sz val="11"/>
      <color indexed="8"/>
      <name val="Calibri"/>
      <family val="2"/>
      <charset val="204"/>
    </font>
    <font>
      <b/>
      <sz val="4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59"/>
      <name val="Calibri"/>
      <family val="2"/>
      <charset val="204"/>
    </font>
    <font>
      <b/>
      <sz val="16"/>
      <color indexed="19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9"/>
      <name val="Intro Bold"/>
      <charset val="204"/>
    </font>
    <font>
      <b/>
      <sz val="10"/>
      <name val="Intro Bold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22"/>
      <color indexed="8"/>
      <name val="Calibri"/>
      <family val="2"/>
      <charset val="204"/>
    </font>
    <font>
      <b/>
      <sz val="14"/>
      <color indexed="59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1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Font="1" applyFill="1"/>
    <xf numFmtId="0" fontId="0" fillId="0" borderId="0" xfId="0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17" fillId="0" borderId="0" xfId="0" applyFont="1" applyFill="1" applyBorder="1"/>
    <xf numFmtId="0" fontId="17" fillId="0" borderId="0" xfId="0" applyFont="1" applyBorder="1"/>
    <xf numFmtId="0" fontId="16" fillId="0" borderId="2" xfId="0" applyFont="1" applyFill="1" applyBorder="1"/>
    <xf numFmtId="0" fontId="14" fillId="0" borderId="3" xfId="0" applyFont="1" applyBorder="1"/>
    <xf numFmtId="0" fontId="0" fillId="0" borderId="3" xfId="0" applyBorder="1"/>
    <xf numFmtId="0" fontId="17" fillId="0" borderId="3" xfId="0" applyFont="1" applyFill="1" applyBorder="1"/>
    <xf numFmtId="0" fontId="17" fillId="0" borderId="3" xfId="0" applyFont="1" applyBorder="1"/>
    <xf numFmtId="0" fontId="0" fillId="0" borderId="4" xfId="0" applyBorder="1"/>
    <xf numFmtId="0" fontId="17" fillId="0" borderId="5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4" fillId="0" borderId="8" xfId="0" applyFont="1" applyBorder="1"/>
    <xf numFmtId="0" fontId="17" fillId="0" borderId="8" xfId="0" applyFont="1" applyFill="1" applyBorder="1"/>
    <xf numFmtId="0" fontId="17" fillId="0" borderId="8" xfId="0" applyFont="1" applyBorder="1"/>
    <xf numFmtId="0" fontId="0" fillId="0" borderId="9" xfId="0" applyBorder="1"/>
    <xf numFmtId="0" fontId="14" fillId="2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2" fontId="21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20" fillId="5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NumberFormat="1" applyFont="1" applyFill="1" applyBorder="1" applyAlignment="1" applyProtection="1">
      <protection locked="0"/>
    </xf>
    <xf numFmtId="49" fontId="5" fillId="4" borderId="1" xfId="0" applyNumberFormat="1" applyFont="1" applyFill="1" applyBorder="1" applyAlignment="1" applyProtection="1">
      <alignment horizontal="right"/>
      <protection locked="0"/>
    </xf>
    <xf numFmtId="1" fontId="5" fillId="4" borderId="1" xfId="0" applyNumberFormat="1" applyFont="1" applyFill="1" applyBorder="1" applyAlignment="1" applyProtection="1">
      <protection locked="0"/>
    </xf>
    <xf numFmtId="49" fontId="5" fillId="4" borderId="1" xfId="0" applyNumberFormat="1" applyFont="1" applyFill="1" applyBorder="1" applyAlignment="1" applyProtection="1">
      <alignment horizontal="right" vertical="center"/>
      <protection locked="0"/>
    </xf>
    <xf numFmtId="0" fontId="5" fillId="4" borderId="1" xfId="0" applyNumberFormat="1" applyFont="1" applyFill="1" applyBorder="1" applyAlignment="1" applyProtection="1">
      <alignment horizontal="right"/>
      <protection locked="0"/>
    </xf>
    <xf numFmtId="0" fontId="5" fillId="4" borderId="1" xfId="0" applyNumberFormat="1" applyFont="1" applyFill="1" applyBorder="1" applyAlignment="1" applyProtection="1">
      <alignment horizontal="right" vertical="center"/>
      <protection locked="0"/>
    </xf>
    <xf numFmtId="0" fontId="23" fillId="4" borderId="0" xfId="0" applyFont="1" applyFill="1"/>
    <xf numFmtId="0" fontId="7" fillId="4" borderId="1" xfId="0" applyNumberFormat="1" applyFont="1" applyFill="1" applyBorder="1" applyAlignment="1" applyProtection="1">
      <protection locked="0"/>
    </xf>
    <xf numFmtId="1" fontId="7" fillId="4" borderId="1" xfId="0" applyNumberFormat="1" applyFont="1" applyFill="1" applyBorder="1" applyAlignment="1" applyProtection="1">
      <protection locked="0"/>
    </xf>
    <xf numFmtId="0" fontId="5" fillId="4" borderId="1" xfId="0" applyFont="1" applyFill="1" applyBorder="1"/>
    <xf numFmtId="0" fontId="5" fillId="4" borderId="1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horizontal="right"/>
      <protection locked="0"/>
    </xf>
    <xf numFmtId="0" fontId="5" fillId="4" borderId="1" xfId="0" applyFont="1" applyFill="1" applyBorder="1" applyAlignment="1" applyProtection="1">
      <alignment horizontal="right" vertical="center"/>
      <protection locked="0"/>
    </xf>
    <xf numFmtId="1" fontId="5" fillId="4" borderId="1" xfId="0" applyNumberFormat="1" applyFont="1" applyFill="1" applyBorder="1" applyProtection="1">
      <protection locked="0"/>
    </xf>
    <xf numFmtId="0" fontId="7" fillId="4" borderId="1" xfId="0" applyFont="1" applyFill="1" applyBorder="1" applyProtection="1">
      <protection locked="0"/>
    </xf>
    <xf numFmtId="49" fontId="5" fillId="4" borderId="1" xfId="0" applyNumberFormat="1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right" vertical="top" wrapText="1"/>
    </xf>
    <xf numFmtId="0" fontId="4" fillId="4" borderId="1" xfId="0" applyFont="1" applyFill="1" applyBorder="1"/>
    <xf numFmtId="0" fontId="7" fillId="4" borderId="1" xfId="0" applyFont="1" applyFill="1" applyBorder="1"/>
    <xf numFmtId="0" fontId="5" fillId="4" borderId="1" xfId="0" applyNumberFormat="1" applyFont="1" applyFill="1" applyBorder="1" applyAlignment="1">
      <alignment horizontal="right" vertical="top" wrapText="1"/>
    </xf>
    <xf numFmtId="0" fontId="6" fillId="4" borderId="1" xfId="2" applyNumberFormat="1" applyFont="1" applyFill="1" applyBorder="1" applyAlignment="1" applyProtection="1">
      <protection locked="0"/>
    </xf>
    <xf numFmtId="0" fontId="6" fillId="4" borderId="1" xfId="2" applyNumberFormat="1" applyFont="1" applyFill="1" applyBorder="1" applyAlignment="1" applyProtection="1">
      <alignment horizontal="right"/>
      <protection locked="0"/>
    </xf>
    <xf numFmtId="16" fontId="6" fillId="4" borderId="1" xfId="2" applyNumberFormat="1" applyFont="1" applyFill="1" applyBorder="1" applyAlignment="1" applyProtection="1">
      <alignment horizontal="right"/>
      <protection locked="0"/>
    </xf>
    <xf numFmtId="49" fontId="7" fillId="4" borderId="1" xfId="0" applyNumberFormat="1" applyFont="1" applyFill="1" applyBorder="1" applyAlignment="1" applyProtection="1">
      <alignment horizontal="right"/>
      <protection locked="0"/>
    </xf>
    <xf numFmtId="0" fontId="5" fillId="4" borderId="0" xfId="0" applyFont="1" applyFill="1" applyAlignment="1">
      <alignment wrapText="1"/>
    </xf>
    <xf numFmtId="0" fontId="5" fillId="4" borderId="0" xfId="0" applyFont="1" applyFill="1"/>
    <xf numFmtId="0" fontId="5" fillId="4" borderId="10" xfId="0" applyNumberFormat="1" applyFont="1" applyFill="1" applyBorder="1" applyAlignment="1" applyProtection="1">
      <protection locked="0"/>
    </xf>
    <xf numFmtId="1" fontId="5" fillId="4" borderId="10" xfId="0" applyNumberFormat="1" applyFont="1" applyFill="1" applyBorder="1" applyAlignment="1" applyProtection="1">
      <protection locked="0"/>
    </xf>
    <xf numFmtId="0" fontId="5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5" fillId="4" borderId="1" xfId="0" applyFont="1" applyFill="1" applyBorder="1" applyAlignment="1"/>
    <xf numFmtId="49" fontId="5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left"/>
    </xf>
    <xf numFmtId="0" fontId="23" fillId="4" borderId="1" xfId="0" applyFont="1" applyFill="1" applyBorder="1"/>
    <xf numFmtId="0" fontId="5" fillId="4" borderId="1" xfId="0" applyNumberFormat="1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right" vertical="top"/>
    </xf>
    <xf numFmtId="49" fontId="5" fillId="4" borderId="1" xfId="0" applyNumberFormat="1" applyFont="1" applyFill="1" applyBorder="1" applyAlignment="1">
      <alignment horizontal="right" vertical="top"/>
    </xf>
    <xf numFmtId="0" fontId="5" fillId="4" borderId="1" xfId="0" applyNumberFormat="1" applyFont="1" applyFill="1" applyBorder="1" applyAlignment="1"/>
    <xf numFmtId="0" fontId="7" fillId="4" borderId="0" xfId="0" applyFont="1" applyFill="1" applyAlignment="1">
      <alignment vertical="center"/>
    </xf>
    <xf numFmtId="0" fontId="4" fillId="4" borderId="0" xfId="0" applyFont="1" applyFill="1" applyAlignment="1">
      <alignment horizontal="center"/>
    </xf>
    <xf numFmtId="0" fontId="3" fillId="4" borderId="0" xfId="0" applyFont="1" applyFill="1"/>
    <xf numFmtId="0" fontId="23" fillId="4" borderId="0" xfId="0" applyFont="1" applyFill="1" applyAlignment="1"/>
    <xf numFmtId="0" fontId="5" fillId="4" borderId="1" xfId="0" applyFont="1" applyFill="1" applyBorder="1" applyAlignment="1" applyProtection="1">
      <protection locked="0"/>
    </xf>
    <xf numFmtId="0" fontId="3" fillId="4" borderId="0" xfId="0" applyFont="1" applyFill="1" applyAlignment="1">
      <alignment horizontal="right"/>
    </xf>
    <xf numFmtId="0" fontId="3" fillId="4" borderId="0" xfId="0" applyFont="1" applyFill="1" applyAlignment="1"/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/>
    <xf numFmtId="0" fontId="23" fillId="4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right"/>
    </xf>
    <xf numFmtId="0" fontId="24" fillId="4" borderId="1" xfId="0" applyFont="1" applyFill="1" applyBorder="1"/>
    <xf numFmtId="0" fontId="24" fillId="6" borderId="1" xfId="0" applyFont="1" applyFill="1" applyBorder="1" applyAlignment="1">
      <alignment horizontal="right"/>
    </xf>
    <xf numFmtId="0" fontId="0" fillId="4" borderId="0" xfId="0" applyFill="1"/>
    <xf numFmtId="0" fontId="18" fillId="4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8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wrapText="1"/>
    </xf>
    <xf numFmtId="0" fontId="26" fillId="0" borderId="3" xfId="0" applyFont="1" applyFill="1" applyBorder="1"/>
  </cellXfs>
  <cellStyles count="3">
    <cellStyle name="Обычный" xfId="0" builtinId="0"/>
    <cellStyle name="Обычный 2" xfId="1"/>
    <cellStyle name="Обычный_5-й сектор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zoomScale="85" workbookViewId="0">
      <selection activeCell="AA8" sqref="AA8"/>
    </sheetView>
  </sheetViews>
  <sheetFormatPr defaultRowHeight="15"/>
  <cols>
    <col min="1" max="1" width="18" style="8" customWidth="1"/>
    <col min="2" max="2" width="11.7109375" style="8" bestFit="1" customWidth="1"/>
    <col min="3" max="3" width="9.140625" style="8" hidden="1" customWidth="1"/>
    <col min="4" max="4" width="10.140625" style="8" hidden="1" customWidth="1"/>
    <col min="5" max="5" width="9.140625" style="8" hidden="1" customWidth="1"/>
    <col min="6" max="6" width="10.7109375" style="8" hidden="1" customWidth="1"/>
    <col min="7" max="7" width="9.140625" style="8" hidden="1" customWidth="1"/>
    <col min="8" max="8" width="10.7109375" style="8" customWidth="1"/>
    <col min="9" max="9" width="12" style="8" customWidth="1"/>
    <col min="10" max="12" width="10.5703125" style="8" bestFit="1" customWidth="1"/>
    <col min="13" max="13" width="10.7109375" style="8" customWidth="1"/>
    <col min="14" max="14" width="11.140625" style="8" customWidth="1"/>
    <col min="15" max="15" width="11.7109375" style="8" bestFit="1" customWidth="1"/>
    <col min="16" max="16" width="12" style="8" customWidth="1"/>
    <col min="17" max="17" width="17.85546875" style="8" customWidth="1"/>
    <col min="18" max="18" width="0.28515625" style="6" hidden="1" customWidth="1"/>
    <col min="19" max="19" width="9.140625" style="6"/>
    <col min="20" max="22" width="10.140625" style="6" bestFit="1" customWidth="1"/>
    <col min="23" max="16384" width="9.140625" style="6"/>
  </cols>
  <sheetData>
    <row r="1" spans="1:18" ht="61.5">
      <c r="A1" s="102" t="s">
        <v>359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26.25">
      <c r="A2" s="100" t="s">
        <v>360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174" customHeight="1">
      <c r="A3" s="7" t="s">
        <v>70</v>
      </c>
      <c r="B3" s="7" t="s">
        <v>71</v>
      </c>
      <c r="C3" s="7"/>
      <c r="D3" s="7"/>
      <c r="E3" s="7"/>
      <c r="F3" s="7"/>
      <c r="G3" s="7"/>
      <c r="H3" s="7" t="s">
        <v>72</v>
      </c>
      <c r="I3" s="7" t="s">
        <v>73</v>
      </c>
      <c r="J3" s="7" t="s">
        <v>74</v>
      </c>
      <c r="K3" s="7" t="s">
        <v>75</v>
      </c>
      <c r="L3" s="7" t="s">
        <v>323</v>
      </c>
      <c r="M3" s="7" t="s">
        <v>324</v>
      </c>
      <c r="N3" s="7" t="s">
        <v>325</v>
      </c>
      <c r="O3" s="7" t="s">
        <v>327</v>
      </c>
      <c r="P3" s="7" t="s">
        <v>326</v>
      </c>
      <c r="Q3" s="7" t="s">
        <v>70</v>
      </c>
    </row>
    <row r="4" spans="1:18" ht="32.25" customHeight="1">
      <c r="A4" s="27" t="s">
        <v>76</v>
      </c>
      <c r="B4" s="28">
        <v>494</v>
      </c>
      <c r="C4" s="29" t="e">
        <f>#REF!/B4</f>
        <v>#REF!</v>
      </c>
      <c r="D4" s="28">
        <f>388*264</f>
        <v>102432</v>
      </c>
      <c r="E4" s="28"/>
      <c r="F4" s="30"/>
      <c r="G4" s="28"/>
      <c r="H4" s="28">
        <f t="shared" ref="H4:P13" si="0">$B4*H$14</f>
        <v>120042</v>
      </c>
      <c r="I4" s="28">
        <f t="shared" si="0"/>
        <v>89414</v>
      </c>
      <c r="J4" s="28">
        <f t="shared" si="0"/>
        <v>120536</v>
      </c>
      <c r="K4" s="28">
        <f t="shared" si="0"/>
        <v>99788</v>
      </c>
      <c r="L4" s="28">
        <f t="shared" si="0"/>
        <v>153634</v>
      </c>
      <c r="M4" s="28">
        <f t="shared" si="0"/>
        <v>73112</v>
      </c>
      <c r="N4" s="28">
        <f t="shared" si="0"/>
        <v>96824</v>
      </c>
      <c r="O4" s="28">
        <f t="shared" si="0"/>
        <v>129428</v>
      </c>
      <c r="P4" s="28">
        <f t="shared" si="0"/>
        <v>115102</v>
      </c>
      <c r="Q4" s="27" t="s">
        <v>76</v>
      </c>
    </row>
    <row r="5" spans="1:18" s="35" customFormat="1" ht="30.75" customHeight="1">
      <c r="A5" s="36" t="s">
        <v>77</v>
      </c>
      <c r="B5" s="37">
        <v>247</v>
      </c>
      <c r="C5" s="37">
        <v>420</v>
      </c>
      <c r="D5" s="37">
        <f>193*264</f>
        <v>50952</v>
      </c>
      <c r="E5" s="37">
        <f t="shared" ref="E5:E13" si="1">D4/D5</f>
        <v>2.0103626943005182</v>
      </c>
      <c r="F5" s="38">
        <f t="shared" ref="F5:F13" si="2">B4/E5</f>
        <v>245.72680412371133</v>
      </c>
      <c r="G5" s="37"/>
      <c r="H5" s="37">
        <f t="shared" si="0"/>
        <v>60021</v>
      </c>
      <c r="I5" s="37">
        <f t="shared" si="0"/>
        <v>44707</v>
      </c>
      <c r="J5" s="37">
        <f t="shared" si="0"/>
        <v>60268</v>
      </c>
      <c r="K5" s="37">
        <f t="shared" si="0"/>
        <v>49894</v>
      </c>
      <c r="L5" s="37">
        <f t="shared" si="0"/>
        <v>76817</v>
      </c>
      <c r="M5" s="37">
        <f t="shared" si="0"/>
        <v>36556</v>
      </c>
      <c r="N5" s="37">
        <f t="shared" si="0"/>
        <v>48412</v>
      </c>
      <c r="O5" s="37">
        <f t="shared" si="0"/>
        <v>64714</v>
      </c>
      <c r="P5" s="37">
        <f t="shared" si="0"/>
        <v>57551</v>
      </c>
      <c r="Q5" s="33" t="s">
        <v>77</v>
      </c>
    </row>
    <row r="6" spans="1:18" ht="27.75" customHeight="1">
      <c r="A6" s="27" t="s">
        <v>78</v>
      </c>
      <c r="B6" s="28">
        <v>175</v>
      </c>
      <c r="C6" s="29">
        <v>420</v>
      </c>
      <c r="D6" s="28">
        <f>156*213</f>
        <v>33228</v>
      </c>
      <c r="E6" s="28">
        <f t="shared" si="1"/>
        <v>1.5334055615745756</v>
      </c>
      <c r="F6" s="30">
        <f t="shared" si="2"/>
        <v>161.07936881771079</v>
      </c>
      <c r="G6" s="28"/>
      <c r="H6" s="28">
        <f t="shared" si="0"/>
        <v>42525</v>
      </c>
      <c r="I6" s="28">
        <f t="shared" si="0"/>
        <v>31675</v>
      </c>
      <c r="J6" s="28">
        <f t="shared" si="0"/>
        <v>42700</v>
      </c>
      <c r="K6" s="28">
        <f t="shared" si="0"/>
        <v>35350</v>
      </c>
      <c r="L6" s="28">
        <f t="shared" si="0"/>
        <v>54425</v>
      </c>
      <c r="M6" s="28">
        <f t="shared" si="0"/>
        <v>25900</v>
      </c>
      <c r="N6" s="28">
        <f t="shared" si="0"/>
        <v>34300</v>
      </c>
      <c r="O6" s="28">
        <f t="shared" si="0"/>
        <v>45850</v>
      </c>
      <c r="P6" s="28">
        <f t="shared" si="0"/>
        <v>40775</v>
      </c>
      <c r="Q6" s="27" t="s">
        <v>78</v>
      </c>
    </row>
    <row r="7" spans="1:18" ht="27.75" customHeight="1">
      <c r="A7" s="36" t="s">
        <v>79</v>
      </c>
      <c r="B7" s="37">
        <v>124</v>
      </c>
      <c r="C7" s="37">
        <v>420</v>
      </c>
      <c r="D7" s="37">
        <f>193*131</f>
        <v>25283</v>
      </c>
      <c r="E7" s="37">
        <f t="shared" si="1"/>
        <v>1.3142427718229641</v>
      </c>
      <c r="F7" s="38">
        <f t="shared" si="2"/>
        <v>133.15652461779223</v>
      </c>
      <c r="G7" s="37"/>
      <c r="H7" s="37">
        <f t="shared" si="0"/>
        <v>30132</v>
      </c>
      <c r="I7" s="37">
        <f t="shared" si="0"/>
        <v>22444</v>
      </c>
      <c r="J7" s="37">
        <f t="shared" si="0"/>
        <v>30256</v>
      </c>
      <c r="K7" s="37">
        <f t="shared" si="0"/>
        <v>25048</v>
      </c>
      <c r="L7" s="37">
        <f t="shared" si="0"/>
        <v>38564</v>
      </c>
      <c r="M7" s="37">
        <f t="shared" si="0"/>
        <v>18352</v>
      </c>
      <c r="N7" s="37">
        <f t="shared" si="0"/>
        <v>24304</v>
      </c>
      <c r="O7" s="37">
        <f t="shared" si="0"/>
        <v>32488</v>
      </c>
      <c r="P7" s="37">
        <f t="shared" si="0"/>
        <v>28892</v>
      </c>
      <c r="Q7" s="33" t="s">
        <v>79</v>
      </c>
    </row>
    <row r="8" spans="1:18" ht="30" customHeight="1">
      <c r="A8" s="33" t="s">
        <v>80</v>
      </c>
      <c r="B8" s="32">
        <v>87</v>
      </c>
      <c r="C8" s="32">
        <v>420</v>
      </c>
      <c r="D8" s="32">
        <f>156*105</f>
        <v>16380</v>
      </c>
      <c r="E8" s="32">
        <f t="shared" si="1"/>
        <v>1.5435286935286936</v>
      </c>
      <c r="F8" s="34">
        <f t="shared" si="2"/>
        <v>80.335403235375551</v>
      </c>
      <c r="G8" s="32"/>
      <c r="H8" s="32">
        <f t="shared" si="0"/>
        <v>21141</v>
      </c>
      <c r="I8" s="32">
        <f t="shared" si="0"/>
        <v>15747</v>
      </c>
      <c r="J8" s="32">
        <f t="shared" si="0"/>
        <v>21228</v>
      </c>
      <c r="K8" s="32">
        <f t="shared" si="0"/>
        <v>17574</v>
      </c>
      <c r="L8" s="32">
        <f t="shared" si="0"/>
        <v>27057</v>
      </c>
      <c r="M8" s="32">
        <f t="shared" si="0"/>
        <v>12876</v>
      </c>
      <c r="N8" s="32">
        <f t="shared" si="0"/>
        <v>17052</v>
      </c>
      <c r="O8" s="32">
        <f t="shared" si="0"/>
        <v>22794</v>
      </c>
      <c r="P8" s="32">
        <f t="shared" si="0"/>
        <v>20271</v>
      </c>
      <c r="Q8" s="33" t="s">
        <v>80</v>
      </c>
    </row>
    <row r="9" spans="1:18" ht="31.5" customHeight="1">
      <c r="A9" s="36" t="s">
        <v>81</v>
      </c>
      <c r="B9" s="37">
        <v>70</v>
      </c>
      <c r="C9" s="37">
        <v>420</v>
      </c>
      <c r="D9" s="37">
        <f>95*131</f>
        <v>12445</v>
      </c>
      <c r="E9" s="37">
        <f t="shared" si="1"/>
        <v>1.3161912414624346</v>
      </c>
      <c r="F9" s="38">
        <f t="shared" si="2"/>
        <v>66.099816849816861</v>
      </c>
      <c r="G9" s="37"/>
      <c r="H9" s="37">
        <f t="shared" si="0"/>
        <v>17010</v>
      </c>
      <c r="I9" s="37">
        <f t="shared" si="0"/>
        <v>12670</v>
      </c>
      <c r="J9" s="37">
        <f t="shared" si="0"/>
        <v>17080</v>
      </c>
      <c r="K9" s="37">
        <f t="shared" si="0"/>
        <v>14140</v>
      </c>
      <c r="L9" s="37">
        <f t="shared" si="0"/>
        <v>21770</v>
      </c>
      <c r="M9" s="37">
        <f t="shared" si="0"/>
        <v>10360</v>
      </c>
      <c r="N9" s="37">
        <f t="shared" si="0"/>
        <v>13720</v>
      </c>
      <c r="O9" s="37">
        <f t="shared" si="0"/>
        <v>18340</v>
      </c>
      <c r="P9" s="37">
        <f t="shared" si="0"/>
        <v>16310</v>
      </c>
      <c r="Q9" s="33" t="s">
        <v>81</v>
      </c>
    </row>
    <row r="10" spans="1:18" ht="29.25" customHeight="1">
      <c r="A10" s="27" t="s">
        <v>87</v>
      </c>
      <c r="B10" s="28">
        <v>45</v>
      </c>
      <c r="C10" s="29">
        <v>420</v>
      </c>
      <c r="D10" s="28">
        <f>77*105</f>
        <v>8085</v>
      </c>
      <c r="E10" s="28">
        <f t="shared" si="1"/>
        <v>1.5392702535559679</v>
      </c>
      <c r="F10" s="30">
        <f t="shared" si="2"/>
        <v>45.476094817195658</v>
      </c>
      <c r="G10" s="28"/>
      <c r="H10" s="28">
        <f t="shared" si="0"/>
        <v>10935</v>
      </c>
      <c r="I10" s="28">
        <f t="shared" si="0"/>
        <v>8145</v>
      </c>
      <c r="J10" s="28">
        <f t="shared" si="0"/>
        <v>10980</v>
      </c>
      <c r="K10" s="28">
        <f t="shared" si="0"/>
        <v>9090</v>
      </c>
      <c r="L10" s="28">
        <f t="shared" si="0"/>
        <v>13995</v>
      </c>
      <c r="M10" s="28">
        <f t="shared" si="0"/>
        <v>6660</v>
      </c>
      <c r="N10" s="28">
        <f t="shared" si="0"/>
        <v>8820</v>
      </c>
      <c r="O10" s="28">
        <f t="shared" si="0"/>
        <v>11790</v>
      </c>
      <c r="P10" s="28">
        <f t="shared" si="0"/>
        <v>10485</v>
      </c>
      <c r="Q10" s="27" t="s">
        <v>82</v>
      </c>
    </row>
    <row r="11" spans="1:18" ht="27" customHeight="1">
      <c r="A11" s="36" t="s">
        <v>83</v>
      </c>
      <c r="B11" s="37">
        <v>32</v>
      </c>
      <c r="C11" s="37">
        <v>420</v>
      </c>
      <c r="D11" s="37">
        <f>95*64</f>
        <v>6080</v>
      </c>
      <c r="E11" s="37" t="e">
        <f>#REF!/D11</f>
        <v>#REF!</v>
      </c>
      <c r="F11" s="38" t="e">
        <f>#REF!/E11</f>
        <v>#REF!</v>
      </c>
      <c r="G11" s="37"/>
      <c r="H11" s="37">
        <f t="shared" si="0"/>
        <v>7776</v>
      </c>
      <c r="I11" s="37">
        <f t="shared" si="0"/>
        <v>5792</v>
      </c>
      <c r="J11" s="37">
        <f t="shared" si="0"/>
        <v>7808</v>
      </c>
      <c r="K11" s="37">
        <f t="shared" si="0"/>
        <v>6464</v>
      </c>
      <c r="L11" s="37">
        <f t="shared" si="0"/>
        <v>9952</v>
      </c>
      <c r="M11" s="37">
        <f t="shared" si="0"/>
        <v>4736</v>
      </c>
      <c r="N11" s="37">
        <f t="shared" si="0"/>
        <v>6272</v>
      </c>
      <c r="O11" s="37">
        <f t="shared" si="0"/>
        <v>8384</v>
      </c>
      <c r="P11" s="37">
        <f t="shared" si="0"/>
        <v>7456</v>
      </c>
      <c r="Q11" s="27" t="s">
        <v>83</v>
      </c>
    </row>
    <row r="12" spans="1:18" ht="30" customHeight="1">
      <c r="A12" s="27" t="s">
        <v>84</v>
      </c>
      <c r="B12" s="32">
        <v>21</v>
      </c>
      <c r="C12" s="29">
        <v>420</v>
      </c>
      <c r="D12" s="28">
        <f>77*50</f>
        <v>3850</v>
      </c>
      <c r="E12" s="28">
        <f t="shared" si="1"/>
        <v>1.5792207792207793</v>
      </c>
      <c r="F12" s="30">
        <f t="shared" si="2"/>
        <v>20.263157894736842</v>
      </c>
      <c r="G12" s="28"/>
      <c r="H12" s="28">
        <f t="shared" si="0"/>
        <v>5103</v>
      </c>
      <c r="I12" s="28">
        <f t="shared" si="0"/>
        <v>3801</v>
      </c>
      <c r="J12" s="28">
        <f t="shared" si="0"/>
        <v>5124</v>
      </c>
      <c r="K12" s="28">
        <f t="shared" si="0"/>
        <v>4242</v>
      </c>
      <c r="L12" s="28">
        <f t="shared" si="0"/>
        <v>6531</v>
      </c>
      <c r="M12" s="28">
        <f t="shared" si="0"/>
        <v>3108</v>
      </c>
      <c r="N12" s="28">
        <f t="shared" si="0"/>
        <v>4116</v>
      </c>
      <c r="O12" s="28">
        <f t="shared" si="0"/>
        <v>5502</v>
      </c>
      <c r="P12" s="28">
        <f t="shared" si="0"/>
        <v>4893</v>
      </c>
      <c r="Q12" s="27" t="s">
        <v>84</v>
      </c>
    </row>
    <row r="13" spans="1:18" ht="32.25" customHeight="1">
      <c r="A13" s="27" t="s">
        <v>85</v>
      </c>
      <c r="B13" s="32">
        <v>25</v>
      </c>
      <c r="C13" s="29">
        <v>420</v>
      </c>
      <c r="D13" s="28">
        <f>778*50</f>
        <v>38900</v>
      </c>
      <c r="E13" s="28">
        <f t="shared" si="1"/>
        <v>9.8971722365038567E-2</v>
      </c>
      <c r="F13" s="30">
        <f t="shared" si="2"/>
        <v>212.18181818181816</v>
      </c>
      <c r="G13" s="28"/>
      <c r="H13" s="28">
        <f t="shared" si="0"/>
        <v>6075</v>
      </c>
      <c r="I13" s="28">
        <f t="shared" si="0"/>
        <v>4525</v>
      </c>
      <c r="J13" s="28">
        <f t="shared" si="0"/>
        <v>6100</v>
      </c>
      <c r="K13" s="28">
        <f t="shared" si="0"/>
        <v>5050</v>
      </c>
      <c r="L13" s="28">
        <f t="shared" si="0"/>
        <v>7775</v>
      </c>
      <c r="M13" s="28">
        <f t="shared" si="0"/>
        <v>3700</v>
      </c>
      <c r="N13" s="28">
        <f t="shared" si="0"/>
        <v>4900</v>
      </c>
      <c r="O13" s="28">
        <f t="shared" si="0"/>
        <v>6550</v>
      </c>
      <c r="P13" s="28">
        <f t="shared" si="0"/>
        <v>5825</v>
      </c>
      <c r="Q13" s="27" t="s">
        <v>85</v>
      </c>
    </row>
    <row r="14" spans="1:18" ht="30" customHeight="1">
      <c r="A14" s="101" t="s">
        <v>86</v>
      </c>
      <c r="B14" s="101"/>
      <c r="C14" s="7"/>
      <c r="D14" s="7"/>
      <c r="E14" s="7"/>
      <c r="F14" s="7"/>
      <c r="G14" s="7"/>
      <c r="H14" s="7">
        <v>243</v>
      </c>
      <c r="I14" s="7">
        <v>181</v>
      </c>
      <c r="J14" s="7">
        <v>244</v>
      </c>
      <c r="K14" s="7">
        <v>202</v>
      </c>
      <c r="L14" s="7">
        <v>311</v>
      </c>
      <c r="M14" s="91">
        <v>148</v>
      </c>
      <c r="N14" s="91">
        <v>196</v>
      </c>
      <c r="O14" s="7">
        <v>262</v>
      </c>
      <c r="P14" s="7">
        <v>233</v>
      </c>
      <c r="Q14" s="26"/>
    </row>
    <row r="15" spans="1:18" ht="24.75" customHeight="1">
      <c r="L15" s="31"/>
      <c r="M15" s="31"/>
      <c r="Q15" s="31"/>
    </row>
    <row r="16" spans="1:18" s="9" customFormat="1" ht="17.25" customHeight="1">
      <c r="A16" s="12" t="s">
        <v>88</v>
      </c>
      <c r="B16" s="13"/>
      <c r="C16" s="14"/>
      <c r="D16" s="15" t="s">
        <v>89</v>
      </c>
      <c r="E16" s="16"/>
      <c r="F16" s="14"/>
      <c r="G16" s="14"/>
      <c r="H16" s="14"/>
      <c r="I16" s="14"/>
      <c r="J16" s="14"/>
      <c r="K16" s="14"/>
      <c r="L16" s="14"/>
      <c r="M16" s="14"/>
      <c r="N16" s="112" t="s">
        <v>89</v>
      </c>
      <c r="O16" s="14"/>
      <c r="P16" s="14"/>
      <c r="Q16" s="14"/>
      <c r="R16" s="17"/>
    </row>
    <row r="17" spans="1:18" s="9" customFormat="1" ht="15.75">
      <c r="A17" s="18" t="s">
        <v>90</v>
      </c>
      <c r="D17" s="10" t="s">
        <v>91</v>
      </c>
      <c r="E17" s="11"/>
      <c r="N17" s="10" t="s">
        <v>333</v>
      </c>
      <c r="R17" s="19"/>
    </row>
    <row r="18" spans="1:18" s="9" customFormat="1" ht="15.75">
      <c r="A18" s="20"/>
      <c r="B18" s="21"/>
      <c r="C18" s="22"/>
      <c r="D18" s="23" t="s">
        <v>92</v>
      </c>
      <c r="E18" s="24"/>
      <c r="F18" s="21"/>
      <c r="G18" s="21"/>
      <c r="H18" s="21"/>
      <c r="I18" s="21"/>
      <c r="J18" s="21"/>
      <c r="K18" s="21"/>
      <c r="L18" s="21"/>
      <c r="M18" s="21"/>
      <c r="N18" s="23" t="s">
        <v>334</v>
      </c>
      <c r="O18" s="21"/>
      <c r="P18" s="21"/>
      <c r="Q18" s="21"/>
      <c r="R18" s="25"/>
    </row>
    <row r="19" spans="1:18" ht="21.75" customHeight="1">
      <c r="A19" s="109" t="s">
        <v>361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1"/>
    </row>
    <row r="20" spans="1:18" s="9" customFormat="1" ht="45" customHeigh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</row>
  </sheetData>
  <mergeCells count="5">
    <mergeCell ref="A20:R20"/>
    <mergeCell ref="A2:R2"/>
    <mergeCell ref="A14:B14"/>
    <mergeCell ref="A1:R1"/>
    <mergeCell ref="A19:R19"/>
  </mergeCells>
  <phoneticPr fontId="9" type="noConversion"/>
  <pageMargins left="0.19685039370078741" right="0.15748031496062992" top="0.39370078740157483" bottom="0.39370078740157483" header="0.51181102362204722" footer="0.11811023622047245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16" workbookViewId="0">
      <selection activeCell="N25" sqref="N25"/>
    </sheetView>
  </sheetViews>
  <sheetFormatPr defaultRowHeight="15"/>
  <cols>
    <col min="2" max="2" width="18" customWidth="1"/>
    <col min="5" max="5" width="1.7109375" customWidth="1"/>
    <col min="7" max="7" width="23.7109375" customWidth="1"/>
  </cols>
  <sheetData>
    <row r="1" spans="1:10" ht="32.25" customHeight="1">
      <c r="A1" s="108" t="s">
        <v>332</v>
      </c>
      <c r="B1" s="108"/>
      <c r="C1" s="108"/>
      <c r="D1" s="108"/>
      <c r="E1" s="108"/>
      <c r="F1" s="108"/>
      <c r="G1" s="108"/>
      <c r="H1" s="108"/>
      <c r="I1" s="108"/>
    </row>
    <row r="2" spans="1:10" ht="30.75" customHeight="1">
      <c r="A2" s="39" t="s">
        <v>0</v>
      </c>
      <c r="B2" s="39" t="s">
        <v>1</v>
      </c>
      <c r="C2" s="39" t="s">
        <v>2</v>
      </c>
      <c r="D2" s="39" t="s">
        <v>3</v>
      </c>
      <c r="E2" s="64"/>
      <c r="F2" s="39" t="s">
        <v>0</v>
      </c>
      <c r="G2" s="39" t="s">
        <v>1</v>
      </c>
      <c r="H2" s="39" t="s">
        <v>2</v>
      </c>
      <c r="I2" s="39" t="s">
        <v>3</v>
      </c>
      <c r="J2" s="1"/>
    </row>
    <row r="3" spans="1:10" ht="15" customHeight="1">
      <c r="A3" s="72">
        <v>1</v>
      </c>
      <c r="B3" s="40" t="s">
        <v>48</v>
      </c>
      <c r="C3" s="44" t="s">
        <v>225</v>
      </c>
      <c r="D3" s="42">
        <v>2</v>
      </c>
      <c r="E3" s="65"/>
      <c r="F3" s="72">
        <v>40</v>
      </c>
      <c r="G3" s="40" t="s">
        <v>310</v>
      </c>
      <c r="H3" s="44">
        <v>31</v>
      </c>
      <c r="I3" s="40">
        <v>4</v>
      </c>
      <c r="J3" s="1"/>
    </row>
    <row r="4" spans="1:10" ht="14.25" customHeight="1">
      <c r="A4" s="72">
        <v>2</v>
      </c>
      <c r="B4" s="40" t="s">
        <v>48</v>
      </c>
      <c r="C4" s="44">
        <v>119</v>
      </c>
      <c r="D4" s="42">
        <v>5</v>
      </c>
      <c r="E4" s="65"/>
      <c r="F4" s="39">
        <v>41</v>
      </c>
      <c r="G4" s="40" t="s">
        <v>63</v>
      </c>
      <c r="H4" s="44">
        <v>50</v>
      </c>
      <c r="I4" s="40">
        <v>8</v>
      </c>
      <c r="J4" s="1"/>
    </row>
    <row r="5" spans="1:10" ht="15.75">
      <c r="A5" s="72">
        <v>3</v>
      </c>
      <c r="B5" s="40" t="s">
        <v>48</v>
      </c>
      <c r="C5" s="44">
        <v>123</v>
      </c>
      <c r="D5" s="42">
        <v>3</v>
      </c>
      <c r="E5" s="65"/>
      <c r="F5" s="72">
        <v>42</v>
      </c>
      <c r="G5" s="40" t="s">
        <v>226</v>
      </c>
      <c r="H5" s="41" t="s">
        <v>18</v>
      </c>
      <c r="I5" s="42">
        <v>2</v>
      </c>
      <c r="J5" s="1"/>
    </row>
    <row r="6" spans="1:10" ht="14.25" customHeight="1">
      <c r="A6" s="72">
        <v>4</v>
      </c>
      <c r="B6" s="40" t="s">
        <v>48</v>
      </c>
      <c r="C6" s="44">
        <v>132</v>
      </c>
      <c r="D6" s="42">
        <v>3</v>
      </c>
      <c r="E6" s="65"/>
      <c r="F6" s="39">
        <v>43</v>
      </c>
      <c r="G6" s="40" t="s">
        <v>67</v>
      </c>
      <c r="H6" s="44">
        <v>98</v>
      </c>
      <c r="I6" s="42">
        <v>2</v>
      </c>
      <c r="J6" s="1"/>
    </row>
    <row r="7" spans="1:10" ht="13.5" customHeight="1">
      <c r="A7" s="72">
        <v>5</v>
      </c>
      <c r="B7" s="40" t="s">
        <v>48</v>
      </c>
      <c r="C7" s="44">
        <v>134</v>
      </c>
      <c r="D7" s="42">
        <v>3</v>
      </c>
      <c r="E7" s="65"/>
      <c r="F7" s="72">
        <v>44</v>
      </c>
      <c r="G7" s="40" t="s">
        <v>69</v>
      </c>
      <c r="H7" s="44">
        <v>148</v>
      </c>
      <c r="I7" s="42">
        <v>4</v>
      </c>
      <c r="J7" s="1"/>
    </row>
    <row r="8" spans="1:10" ht="15.75">
      <c r="A8" s="72">
        <v>6</v>
      </c>
      <c r="B8" s="40" t="s">
        <v>48</v>
      </c>
      <c r="C8" s="44" t="s">
        <v>64</v>
      </c>
      <c r="D8" s="42">
        <v>2</v>
      </c>
      <c r="E8" s="65"/>
      <c r="F8" s="39">
        <v>45</v>
      </c>
      <c r="G8" s="49" t="s">
        <v>65</v>
      </c>
      <c r="H8" s="69">
        <v>42</v>
      </c>
      <c r="I8" s="70">
        <v>8</v>
      </c>
      <c r="J8" s="1"/>
    </row>
    <row r="9" spans="1:10" ht="15.75">
      <c r="A9" s="72">
        <v>7</v>
      </c>
      <c r="B9" s="40" t="s">
        <v>48</v>
      </c>
      <c r="C9" s="44" t="s">
        <v>68</v>
      </c>
      <c r="D9" s="42">
        <v>2</v>
      </c>
      <c r="E9" s="65"/>
      <c r="F9" s="72">
        <v>46</v>
      </c>
      <c r="G9" s="49" t="s">
        <v>65</v>
      </c>
      <c r="H9" s="69">
        <v>44</v>
      </c>
      <c r="I9" s="70">
        <v>8</v>
      </c>
      <c r="J9" s="1"/>
    </row>
    <row r="10" spans="1:10" ht="15.75">
      <c r="A10" s="72">
        <v>8</v>
      </c>
      <c r="B10" s="40" t="s">
        <v>48</v>
      </c>
      <c r="C10" s="44" t="s">
        <v>93</v>
      </c>
      <c r="D10" s="42">
        <v>6</v>
      </c>
      <c r="E10" s="65"/>
      <c r="F10" s="39">
        <v>47</v>
      </c>
      <c r="G10" s="49" t="s">
        <v>65</v>
      </c>
      <c r="H10" s="69">
        <v>46</v>
      </c>
      <c r="I10" s="70">
        <v>8</v>
      </c>
      <c r="J10" s="1"/>
    </row>
    <row r="11" spans="1:10" ht="15.75">
      <c r="A11" s="72">
        <v>9</v>
      </c>
      <c r="B11" s="40" t="s">
        <v>48</v>
      </c>
      <c r="C11" s="44">
        <v>158</v>
      </c>
      <c r="D11" s="42">
        <v>5</v>
      </c>
      <c r="E11" s="65"/>
      <c r="F11" s="72">
        <v>48</v>
      </c>
      <c r="G11" s="49" t="s">
        <v>66</v>
      </c>
      <c r="H11" s="71" t="s">
        <v>10</v>
      </c>
      <c r="I11" s="49">
        <v>5</v>
      </c>
      <c r="J11" s="1"/>
    </row>
    <row r="12" spans="1:10" ht="15.75">
      <c r="A12" s="72">
        <v>10</v>
      </c>
      <c r="B12" s="40" t="s">
        <v>48</v>
      </c>
      <c r="C12" s="44">
        <v>160</v>
      </c>
      <c r="D12" s="42">
        <v>6</v>
      </c>
      <c r="E12" s="65"/>
      <c r="F12" s="39">
        <v>49</v>
      </c>
      <c r="G12" s="40" t="s">
        <v>66</v>
      </c>
      <c r="H12" s="59">
        <v>22</v>
      </c>
      <c r="I12" s="56">
        <v>5</v>
      </c>
      <c r="J12" s="1"/>
    </row>
    <row r="13" spans="1:10" ht="15.75">
      <c r="A13" s="72">
        <v>11</v>
      </c>
      <c r="B13" s="40" t="s">
        <v>49</v>
      </c>
      <c r="C13" s="44">
        <v>66</v>
      </c>
      <c r="D13" s="42">
        <v>4</v>
      </c>
      <c r="E13" s="65"/>
      <c r="F13" s="72">
        <v>50</v>
      </c>
      <c r="G13" s="40" t="s">
        <v>260</v>
      </c>
      <c r="H13" s="44">
        <v>47</v>
      </c>
      <c r="I13" s="40">
        <v>2</v>
      </c>
      <c r="J13" s="1"/>
    </row>
    <row r="14" spans="1:10" ht="15.75">
      <c r="A14" s="72">
        <v>12</v>
      </c>
      <c r="B14" s="40" t="s">
        <v>50</v>
      </c>
      <c r="C14" s="44">
        <v>62</v>
      </c>
      <c r="D14" s="42">
        <v>2</v>
      </c>
      <c r="E14" s="65"/>
      <c r="F14" s="39">
        <v>51</v>
      </c>
      <c r="G14" s="40" t="s">
        <v>260</v>
      </c>
      <c r="H14" s="44">
        <v>49</v>
      </c>
      <c r="I14" s="40">
        <v>7</v>
      </c>
      <c r="J14" s="1"/>
    </row>
    <row r="15" spans="1:10" ht="15.75">
      <c r="A15" s="72">
        <v>13</v>
      </c>
      <c r="B15" s="40" t="s">
        <v>50</v>
      </c>
      <c r="C15" s="44">
        <v>98</v>
      </c>
      <c r="D15" s="42">
        <v>2</v>
      </c>
      <c r="E15" s="65"/>
      <c r="F15" s="72">
        <v>52</v>
      </c>
      <c r="G15" s="40" t="s">
        <v>260</v>
      </c>
      <c r="H15" s="44">
        <v>51</v>
      </c>
      <c r="I15" s="40">
        <v>8</v>
      </c>
      <c r="J15" s="1"/>
    </row>
    <row r="16" spans="1:10" ht="15.75">
      <c r="A16" s="72">
        <v>14</v>
      </c>
      <c r="B16" s="40" t="s">
        <v>50</v>
      </c>
      <c r="C16" s="44">
        <v>103</v>
      </c>
      <c r="D16" s="42">
        <v>7</v>
      </c>
      <c r="E16" s="65"/>
      <c r="F16" s="39">
        <v>53</v>
      </c>
      <c r="G16" s="40" t="s">
        <v>260</v>
      </c>
      <c r="H16" s="44">
        <v>65</v>
      </c>
      <c r="I16" s="40">
        <v>2</v>
      </c>
      <c r="J16" s="1"/>
    </row>
    <row r="17" spans="1:10" ht="15.75">
      <c r="A17" s="72">
        <v>15</v>
      </c>
      <c r="B17" s="40" t="s">
        <v>50</v>
      </c>
      <c r="C17" s="44">
        <v>132</v>
      </c>
      <c r="D17" s="42">
        <v>5</v>
      </c>
      <c r="E17" s="65"/>
      <c r="F17" s="72">
        <v>54</v>
      </c>
      <c r="G17" s="40" t="s">
        <v>260</v>
      </c>
      <c r="H17" s="44">
        <v>69</v>
      </c>
      <c r="I17" s="40">
        <v>4</v>
      </c>
      <c r="J17" s="1"/>
    </row>
    <row r="18" spans="1:10" ht="15.75">
      <c r="A18" s="72">
        <v>16</v>
      </c>
      <c r="B18" s="40" t="s">
        <v>50</v>
      </c>
      <c r="C18" s="44" t="s">
        <v>51</v>
      </c>
      <c r="D18" s="42">
        <v>2</v>
      </c>
      <c r="E18" s="65"/>
      <c r="F18" s="39">
        <v>55</v>
      </c>
      <c r="G18" s="40" t="s">
        <v>260</v>
      </c>
      <c r="H18" s="44">
        <v>71</v>
      </c>
      <c r="I18" s="40">
        <v>7</v>
      </c>
      <c r="J18" s="1"/>
    </row>
    <row r="19" spans="1:10" ht="15.75">
      <c r="A19" s="72">
        <v>17</v>
      </c>
      <c r="B19" s="40" t="s">
        <v>52</v>
      </c>
      <c r="C19" s="76">
        <v>3</v>
      </c>
      <c r="D19" s="77">
        <v>8</v>
      </c>
      <c r="E19" s="65"/>
      <c r="F19" s="72">
        <v>56</v>
      </c>
      <c r="G19" s="40" t="s">
        <v>260</v>
      </c>
      <c r="H19" s="44">
        <v>73</v>
      </c>
      <c r="I19" s="40">
        <v>2</v>
      </c>
      <c r="J19" s="1"/>
    </row>
    <row r="20" spans="1:10" ht="15.75">
      <c r="A20" s="72">
        <v>18</v>
      </c>
      <c r="B20" s="40" t="s">
        <v>52</v>
      </c>
      <c r="C20" s="76">
        <v>5</v>
      </c>
      <c r="D20" s="77">
        <v>1</v>
      </c>
      <c r="E20" s="65"/>
      <c r="F20" s="39">
        <v>57</v>
      </c>
      <c r="G20" s="40" t="s">
        <v>260</v>
      </c>
      <c r="H20" s="44">
        <v>75</v>
      </c>
      <c r="I20" s="40">
        <v>2</v>
      </c>
      <c r="J20" s="1"/>
    </row>
    <row r="21" spans="1:10" ht="15.75">
      <c r="A21" s="72">
        <v>19</v>
      </c>
      <c r="B21" s="40" t="s">
        <v>52</v>
      </c>
      <c r="C21" s="76">
        <v>68</v>
      </c>
      <c r="D21" s="77">
        <v>2</v>
      </c>
      <c r="E21" s="65"/>
      <c r="F21" s="72">
        <v>58</v>
      </c>
      <c r="G21" s="40" t="s">
        <v>260</v>
      </c>
      <c r="H21" s="44">
        <v>77</v>
      </c>
      <c r="I21" s="40">
        <v>2</v>
      </c>
      <c r="J21" s="1"/>
    </row>
    <row r="22" spans="1:10" ht="15.75">
      <c r="A22" s="72">
        <v>20</v>
      </c>
      <c r="B22" s="40" t="s">
        <v>52</v>
      </c>
      <c r="C22" s="76">
        <v>72</v>
      </c>
      <c r="D22" s="77">
        <v>3</v>
      </c>
      <c r="E22" s="65"/>
      <c r="F22" s="39">
        <v>59</v>
      </c>
      <c r="G22" s="40" t="s">
        <v>260</v>
      </c>
      <c r="H22" s="44">
        <v>81</v>
      </c>
      <c r="I22" s="40">
        <v>1</v>
      </c>
      <c r="J22" s="1"/>
    </row>
    <row r="23" spans="1:10" ht="15.75">
      <c r="A23" s="72">
        <v>21</v>
      </c>
      <c r="B23" s="40" t="s">
        <v>52</v>
      </c>
      <c r="C23" s="78" t="s">
        <v>53</v>
      </c>
      <c r="D23" s="77">
        <v>3</v>
      </c>
      <c r="F23" s="57"/>
      <c r="G23" s="58" t="s">
        <v>15</v>
      </c>
      <c r="H23" s="58"/>
      <c r="I23" s="58">
        <v>233</v>
      </c>
    </row>
    <row r="24" spans="1:10" ht="15.75">
      <c r="A24" s="72">
        <v>22</v>
      </c>
      <c r="B24" s="40" t="s">
        <v>54</v>
      </c>
      <c r="C24" s="44">
        <v>136</v>
      </c>
      <c r="D24" s="42">
        <v>6</v>
      </c>
    </row>
    <row r="25" spans="1:10" ht="15.75">
      <c r="A25" s="72">
        <v>23</v>
      </c>
      <c r="B25" s="40" t="s">
        <v>55</v>
      </c>
      <c r="C25" s="44">
        <v>109</v>
      </c>
      <c r="D25" s="42">
        <v>4</v>
      </c>
    </row>
    <row r="26" spans="1:10" ht="15.75">
      <c r="A26" s="72">
        <v>24</v>
      </c>
      <c r="B26" s="40" t="s">
        <v>55</v>
      </c>
      <c r="C26" s="44">
        <v>111</v>
      </c>
      <c r="D26" s="42">
        <v>3</v>
      </c>
    </row>
    <row r="27" spans="1:10" ht="15.75">
      <c r="A27" s="72">
        <v>25</v>
      </c>
      <c r="B27" s="40" t="s">
        <v>55</v>
      </c>
      <c r="C27" s="44">
        <v>113</v>
      </c>
      <c r="D27" s="42">
        <v>4</v>
      </c>
    </row>
    <row r="28" spans="1:10" ht="15.75">
      <c r="A28" s="72">
        <v>26</v>
      </c>
      <c r="B28" s="40" t="s">
        <v>55</v>
      </c>
      <c r="C28" s="44">
        <v>115</v>
      </c>
      <c r="D28" s="42">
        <v>3</v>
      </c>
    </row>
    <row r="29" spans="1:10" ht="15.75">
      <c r="A29" s="72">
        <v>27</v>
      </c>
      <c r="B29" s="40" t="s">
        <v>55</v>
      </c>
      <c r="C29" s="44" t="s">
        <v>56</v>
      </c>
      <c r="D29" s="42">
        <v>2</v>
      </c>
    </row>
    <row r="30" spans="1:10" ht="15.75">
      <c r="A30" s="72">
        <v>28</v>
      </c>
      <c r="B30" s="40" t="s">
        <v>57</v>
      </c>
      <c r="C30" s="44">
        <v>178</v>
      </c>
      <c r="D30" s="42">
        <v>7</v>
      </c>
    </row>
    <row r="31" spans="1:10" ht="15.75">
      <c r="A31" s="72">
        <v>29</v>
      </c>
      <c r="B31" s="40" t="s">
        <v>307</v>
      </c>
      <c r="C31" s="44">
        <v>182</v>
      </c>
      <c r="D31" s="42">
        <v>6</v>
      </c>
    </row>
    <row r="32" spans="1:10" ht="15.75">
      <c r="A32" s="72">
        <v>30</v>
      </c>
      <c r="B32" s="40" t="s">
        <v>58</v>
      </c>
      <c r="C32" s="44">
        <v>46</v>
      </c>
      <c r="D32" s="42">
        <v>2</v>
      </c>
    </row>
    <row r="33" spans="1:4" ht="15.75">
      <c r="A33" s="72">
        <v>31</v>
      </c>
      <c r="B33" s="40" t="s">
        <v>59</v>
      </c>
      <c r="C33" s="41" t="s">
        <v>8</v>
      </c>
      <c r="D33" s="42">
        <v>4</v>
      </c>
    </row>
    <row r="34" spans="1:4" ht="15.75">
      <c r="A34" s="72">
        <v>32</v>
      </c>
      <c r="B34" s="40" t="s">
        <v>59</v>
      </c>
      <c r="C34" s="41" t="s">
        <v>60</v>
      </c>
      <c r="D34" s="42">
        <v>3</v>
      </c>
    </row>
    <row r="35" spans="1:4" ht="15.75">
      <c r="A35" s="72">
        <v>33</v>
      </c>
      <c r="B35" s="40" t="s">
        <v>59</v>
      </c>
      <c r="C35" s="41" t="s">
        <v>61</v>
      </c>
      <c r="D35" s="42">
        <v>4</v>
      </c>
    </row>
    <row r="36" spans="1:4" ht="15.75">
      <c r="A36" s="72">
        <v>34</v>
      </c>
      <c r="B36" s="40" t="s">
        <v>59</v>
      </c>
      <c r="C36" s="41" t="s">
        <v>62</v>
      </c>
      <c r="D36" s="42">
        <v>4</v>
      </c>
    </row>
    <row r="37" spans="1:4" ht="15.75">
      <c r="A37" s="72">
        <v>35</v>
      </c>
      <c r="B37" s="40" t="s">
        <v>59</v>
      </c>
      <c r="C37" s="41" t="s">
        <v>45</v>
      </c>
      <c r="D37" s="42">
        <v>2</v>
      </c>
    </row>
    <row r="38" spans="1:4" ht="15.75">
      <c r="A38" s="72">
        <v>36</v>
      </c>
      <c r="B38" s="40" t="s">
        <v>59</v>
      </c>
      <c r="C38" s="41" t="s">
        <v>46</v>
      </c>
      <c r="D38" s="42">
        <v>2</v>
      </c>
    </row>
    <row r="39" spans="1:4" ht="15.75">
      <c r="A39" s="72">
        <v>37</v>
      </c>
      <c r="B39" s="40" t="s">
        <v>59</v>
      </c>
      <c r="C39" s="44">
        <v>31</v>
      </c>
      <c r="D39" s="42">
        <v>4</v>
      </c>
    </row>
    <row r="40" spans="1:4" ht="15.75">
      <c r="A40" s="72">
        <v>38</v>
      </c>
      <c r="B40" s="40" t="s">
        <v>59</v>
      </c>
      <c r="C40" s="44">
        <v>81</v>
      </c>
      <c r="D40" s="40">
        <v>5</v>
      </c>
    </row>
    <row r="41" spans="1:4" ht="15.75">
      <c r="A41" s="72">
        <v>39</v>
      </c>
      <c r="B41" s="40" t="s">
        <v>59</v>
      </c>
      <c r="C41" s="44">
        <v>142</v>
      </c>
      <c r="D41" s="40">
        <v>1</v>
      </c>
    </row>
    <row r="49" spans="1:4" ht="15.75">
      <c r="A49" s="1"/>
      <c r="B49" s="1"/>
      <c r="C49" s="1"/>
      <c r="D49" s="1"/>
    </row>
    <row r="50" spans="1:4" ht="15.75">
      <c r="A50" s="1"/>
      <c r="B50" s="1"/>
      <c r="C50" s="1"/>
      <c r="D50" s="1"/>
    </row>
  </sheetData>
  <mergeCells count="1">
    <mergeCell ref="A1:I1"/>
  </mergeCells>
  <phoneticPr fontId="9" type="noConversion"/>
  <pageMargins left="0.7" right="0.7" top="0.75" bottom="0.75" header="0.3" footer="0.3"/>
  <pageSetup paperSize="9" scale="51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77"/>
  <sheetViews>
    <sheetView workbookViewId="0">
      <selection activeCell="J64" sqref="J64"/>
    </sheetView>
  </sheetViews>
  <sheetFormatPr defaultRowHeight="15.75"/>
  <cols>
    <col min="1" max="1" width="9.140625" style="1"/>
    <col min="2" max="2" width="18.42578125" style="1" customWidth="1"/>
    <col min="3" max="3" width="9.85546875" style="1" customWidth="1"/>
    <col min="4" max="5" width="9.140625" style="1"/>
    <col min="6" max="6" width="14.140625" style="1" customWidth="1"/>
    <col min="7" max="16384" width="9.140625" style="1"/>
  </cols>
  <sheetData>
    <row r="1" spans="1:6" ht="18" customHeight="1">
      <c r="A1" s="104"/>
      <c r="B1" s="104"/>
      <c r="C1" s="104"/>
      <c r="D1" s="104"/>
      <c r="E1" s="104"/>
      <c r="F1" s="104"/>
    </row>
    <row r="2" spans="1:6" ht="18" customHeight="1">
      <c r="A2" s="105" t="s">
        <v>174</v>
      </c>
      <c r="B2" s="105"/>
      <c r="C2" s="105"/>
      <c r="D2" s="105"/>
    </row>
    <row r="3" spans="1:6" ht="47.25" customHeight="1">
      <c r="A3" s="39" t="s">
        <v>0</v>
      </c>
      <c r="B3" s="39" t="s">
        <v>1</v>
      </c>
      <c r="C3" s="39" t="s">
        <v>2</v>
      </c>
      <c r="D3" s="39" t="s">
        <v>3</v>
      </c>
    </row>
    <row r="4" spans="1:6" ht="16.5" customHeight="1">
      <c r="A4" s="39">
        <v>1</v>
      </c>
      <c r="B4" s="40" t="s">
        <v>94</v>
      </c>
      <c r="C4" s="43" t="s">
        <v>183</v>
      </c>
      <c r="D4" s="42">
        <v>3</v>
      </c>
    </row>
    <row r="5" spans="1:6" ht="16.5" customHeight="1">
      <c r="A5" s="39">
        <v>2</v>
      </c>
      <c r="B5" s="40" t="s">
        <v>94</v>
      </c>
      <c r="C5" s="43" t="s">
        <v>184</v>
      </c>
      <c r="D5" s="42">
        <v>3</v>
      </c>
    </row>
    <row r="6" spans="1:6" ht="16.5" customHeight="1">
      <c r="A6" s="39">
        <v>3</v>
      </c>
      <c r="B6" s="40" t="s">
        <v>94</v>
      </c>
      <c r="C6" s="43" t="s">
        <v>311</v>
      </c>
      <c r="D6" s="40">
        <v>2</v>
      </c>
    </row>
    <row r="7" spans="1:6" ht="16.5" customHeight="1">
      <c r="A7" s="39">
        <v>4</v>
      </c>
      <c r="B7" s="40" t="s">
        <v>94</v>
      </c>
      <c r="C7" s="43" t="s">
        <v>261</v>
      </c>
      <c r="D7" s="42">
        <v>2</v>
      </c>
    </row>
    <row r="8" spans="1:6" ht="16.5" customHeight="1">
      <c r="A8" s="39">
        <v>5</v>
      </c>
      <c r="B8" s="40" t="s">
        <v>94</v>
      </c>
      <c r="C8" s="43" t="s">
        <v>18</v>
      </c>
      <c r="D8" s="40">
        <v>8</v>
      </c>
    </row>
    <row r="9" spans="1:6" ht="16.5" customHeight="1">
      <c r="A9" s="39">
        <v>6</v>
      </c>
      <c r="B9" s="40" t="s">
        <v>94</v>
      </c>
      <c r="C9" s="41" t="s">
        <v>95</v>
      </c>
      <c r="D9" s="42">
        <v>4</v>
      </c>
    </row>
    <row r="10" spans="1:6" ht="16.5" customHeight="1">
      <c r="A10" s="39">
        <v>7</v>
      </c>
      <c r="B10" s="40" t="s">
        <v>94</v>
      </c>
      <c r="C10" s="44">
        <v>3</v>
      </c>
      <c r="D10" s="42">
        <v>2</v>
      </c>
    </row>
    <row r="11" spans="1:6" ht="16.5" customHeight="1">
      <c r="A11" s="39">
        <v>8</v>
      </c>
      <c r="B11" s="40" t="s">
        <v>94</v>
      </c>
      <c r="C11" s="41" t="s">
        <v>282</v>
      </c>
      <c r="D11" s="42">
        <v>2</v>
      </c>
    </row>
    <row r="12" spans="1:6" ht="16.5" customHeight="1">
      <c r="A12" s="39">
        <v>9</v>
      </c>
      <c r="B12" s="40" t="s">
        <v>94</v>
      </c>
      <c r="C12" s="41">
        <v>6</v>
      </c>
      <c r="D12" s="42">
        <v>3</v>
      </c>
    </row>
    <row r="13" spans="1:6" ht="16.5" customHeight="1">
      <c r="A13" s="39">
        <v>10</v>
      </c>
      <c r="B13" s="40" t="s">
        <v>94</v>
      </c>
      <c r="C13" s="41" t="s">
        <v>22</v>
      </c>
      <c r="D13" s="42">
        <v>2</v>
      </c>
    </row>
    <row r="14" spans="1:6" ht="16.5" customHeight="1">
      <c r="A14" s="39">
        <v>11</v>
      </c>
      <c r="B14" s="40" t="s">
        <v>94</v>
      </c>
      <c r="C14" s="41">
        <v>9</v>
      </c>
      <c r="D14" s="42">
        <v>4</v>
      </c>
    </row>
    <row r="15" spans="1:6" ht="16.5" customHeight="1">
      <c r="A15" s="39">
        <v>12</v>
      </c>
      <c r="B15" s="40" t="s">
        <v>94</v>
      </c>
      <c r="C15" s="44">
        <v>11</v>
      </c>
      <c r="D15" s="42">
        <v>4</v>
      </c>
    </row>
    <row r="16" spans="1:6" ht="16.5" customHeight="1">
      <c r="A16" s="39">
        <v>13</v>
      </c>
      <c r="B16" s="40" t="s">
        <v>94</v>
      </c>
      <c r="C16" s="41" t="s">
        <v>44</v>
      </c>
      <c r="D16" s="42">
        <v>5</v>
      </c>
    </row>
    <row r="17" spans="1:4" ht="16.5" customHeight="1">
      <c r="A17" s="39">
        <v>14</v>
      </c>
      <c r="B17" s="40" t="s">
        <v>94</v>
      </c>
      <c r="C17" s="41" t="s">
        <v>96</v>
      </c>
      <c r="D17" s="42">
        <v>3</v>
      </c>
    </row>
    <row r="18" spans="1:4" ht="16.5" customHeight="1">
      <c r="A18" s="39">
        <v>15</v>
      </c>
      <c r="B18" s="40" t="s">
        <v>94</v>
      </c>
      <c r="C18" s="43">
        <v>15</v>
      </c>
      <c r="D18" s="42">
        <v>5</v>
      </c>
    </row>
    <row r="19" spans="1:4" ht="16.5" customHeight="1">
      <c r="A19" s="39">
        <v>16</v>
      </c>
      <c r="B19" s="40" t="s">
        <v>94</v>
      </c>
      <c r="C19" s="41" t="s">
        <v>33</v>
      </c>
      <c r="D19" s="42">
        <v>4</v>
      </c>
    </row>
    <row r="20" spans="1:4" ht="16.5" customHeight="1">
      <c r="A20" s="39">
        <v>17</v>
      </c>
      <c r="B20" s="40" t="s">
        <v>94</v>
      </c>
      <c r="C20" s="41" t="s">
        <v>34</v>
      </c>
      <c r="D20" s="42">
        <v>4</v>
      </c>
    </row>
    <row r="21" spans="1:4" ht="16.5" customHeight="1">
      <c r="A21" s="39">
        <v>18</v>
      </c>
      <c r="B21" s="40" t="s">
        <v>94</v>
      </c>
      <c r="C21" s="41" t="s">
        <v>35</v>
      </c>
      <c r="D21" s="42">
        <v>2</v>
      </c>
    </row>
    <row r="22" spans="1:4" ht="16.5" customHeight="1">
      <c r="A22" s="39">
        <v>19</v>
      </c>
      <c r="B22" s="40" t="s">
        <v>94</v>
      </c>
      <c r="C22" s="44">
        <v>17</v>
      </c>
      <c r="D22" s="40">
        <v>4</v>
      </c>
    </row>
    <row r="23" spans="1:4" ht="16.5" customHeight="1">
      <c r="A23" s="39">
        <v>20</v>
      </c>
      <c r="B23" s="40" t="s">
        <v>94</v>
      </c>
      <c r="C23" s="44">
        <v>19</v>
      </c>
      <c r="D23" s="40">
        <v>3</v>
      </c>
    </row>
    <row r="24" spans="1:4" ht="16.5" customHeight="1">
      <c r="A24" s="39">
        <v>21</v>
      </c>
      <c r="B24" s="40" t="s">
        <v>94</v>
      </c>
      <c r="C24" s="44">
        <v>20</v>
      </c>
      <c r="D24" s="40">
        <v>2</v>
      </c>
    </row>
    <row r="25" spans="1:4" ht="16.5" customHeight="1">
      <c r="A25" s="39">
        <v>22</v>
      </c>
      <c r="B25" s="40" t="s">
        <v>4</v>
      </c>
      <c r="C25" s="45">
        <v>23</v>
      </c>
      <c r="D25" s="42">
        <v>3</v>
      </c>
    </row>
    <row r="26" spans="1:4" ht="16.5" customHeight="1">
      <c r="A26" s="39">
        <v>23</v>
      </c>
      <c r="B26" s="40" t="s">
        <v>97</v>
      </c>
      <c r="C26" s="44">
        <v>6</v>
      </c>
      <c r="D26" s="42">
        <v>3</v>
      </c>
    </row>
    <row r="27" spans="1:4" ht="16.5" customHeight="1">
      <c r="A27" s="39">
        <v>24</v>
      </c>
      <c r="B27" s="40" t="s">
        <v>97</v>
      </c>
      <c r="C27" s="41">
        <v>8</v>
      </c>
      <c r="D27" s="42">
        <v>5</v>
      </c>
    </row>
    <row r="28" spans="1:4" ht="16.5" customHeight="1">
      <c r="A28" s="39">
        <v>25</v>
      </c>
      <c r="B28" s="40" t="s">
        <v>97</v>
      </c>
      <c r="C28" s="41">
        <v>10</v>
      </c>
      <c r="D28" s="42">
        <v>6</v>
      </c>
    </row>
    <row r="29" spans="1:4" ht="16.5" customHeight="1">
      <c r="A29" s="39">
        <v>26</v>
      </c>
      <c r="B29" s="40" t="s">
        <v>97</v>
      </c>
      <c r="C29" s="41" t="s">
        <v>16</v>
      </c>
      <c r="D29" s="42">
        <v>6</v>
      </c>
    </row>
    <row r="30" spans="1:4" ht="16.5" customHeight="1">
      <c r="A30" s="39">
        <v>27</v>
      </c>
      <c r="B30" s="40" t="s">
        <v>97</v>
      </c>
      <c r="C30" s="41" t="s">
        <v>98</v>
      </c>
      <c r="D30" s="42">
        <v>8</v>
      </c>
    </row>
    <row r="31" spans="1:4" ht="16.5" customHeight="1">
      <c r="A31" s="39">
        <v>28</v>
      </c>
      <c r="B31" s="40" t="s">
        <v>97</v>
      </c>
      <c r="C31" s="45">
        <v>14</v>
      </c>
      <c r="D31" s="42">
        <v>5</v>
      </c>
    </row>
    <row r="32" spans="1:4" ht="16.5" customHeight="1">
      <c r="A32" s="39">
        <v>29</v>
      </c>
      <c r="B32" s="40" t="s">
        <v>97</v>
      </c>
      <c r="C32" s="43" t="s">
        <v>312</v>
      </c>
      <c r="D32" s="42">
        <v>5</v>
      </c>
    </row>
    <row r="33" spans="1:4" ht="16.5" customHeight="1">
      <c r="A33" s="39">
        <v>30</v>
      </c>
      <c r="B33" s="40" t="s">
        <v>97</v>
      </c>
      <c r="C33" s="45">
        <v>18</v>
      </c>
      <c r="D33" s="42">
        <v>7</v>
      </c>
    </row>
    <row r="34" spans="1:4" ht="16.5" customHeight="1">
      <c r="A34" s="39">
        <v>31</v>
      </c>
      <c r="B34" s="40" t="s">
        <v>97</v>
      </c>
      <c r="C34" s="43" t="s">
        <v>9</v>
      </c>
      <c r="D34" s="42">
        <v>3</v>
      </c>
    </row>
    <row r="35" spans="1:4" ht="16.5" customHeight="1">
      <c r="A35" s="39">
        <v>32</v>
      </c>
      <c r="B35" s="40" t="s">
        <v>97</v>
      </c>
      <c r="C35" s="43" t="s">
        <v>175</v>
      </c>
      <c r="D35" s="42">
        <v>2</v>
      </c>
    </row>
    <row r="36" spans="1:4" ht="16.5" customHeight="1">
      <c r="A36" s="39">
        <v>33</v>
      </c>
      <c r="B36" s="40" t="s">
        <v>97</v>
      </c>
      <c r="C36" s="43" t="s">
        <v>11</v>
      </c>
      <c r="D36" s="42">
        <v>2</v>
      </c>
    </row>
    <row r="37" spans="1:4" ht="16.5" customHeight="1">
      <c r="A37" s="39">
        <v>34</v>
      </c>
      <c r="B37" s="40" t="s">
        <v>99</v>
      </c>
      <c r="C37" s="45">
        <v>8</v>
      </c>
      <c r="D37" s="42">
        <v>6</v>
      </c>
    </row>
    <row r="38" spans="1:4" ht="16.5" customHeight="1">
      <c r="A38" s="39">
        <v>35</v>
      </c>
      <c r="B38" s="40" t="s">
        <v>99</v>
      </c>
      <c r="C38" s="43" t="s">
        <v>12</v>
      </c>
      <c r="D38" s="42">
        <v>4</v>
      </c>
    </row>
    <row r="39" spans="1:4" ht="16.5" customHeight="1">
      <c r="A39" s="39">
        <v>36</v>
      </c>
      <c r="B39" s="40" t="s">
        <v>99</v>
      </c>
      <c r="C39" s="45">
        <v>10</v>
      </c>
      <c r="D39" s="42">
        <v>2</v>
      </c>
    </row>
    <row r="40" spans="1:4" ht="16.5" customHeight="1">
      <c r="A40" s="39">
        <v>37</v>
      </c>
      <c r="B40" s="40" t="s">
        <v>99</v>
      </c>
      <c r="C40" s="43" t="s">
        <v>13</v>
      </c>
      <c r="D40" s="42">
        <v>2</v>
      </c>
    </row>
    <row r="41" spans="1:4" ht="16.5" customHeight="1">
      <c r="A41" s="39">
        <v>38</v>
      </c>
      <c r="B41" s="75" t="s">
        <v>99</v>
      </c>
      <c r="C41" s="43" t="s">
        <v>14</v>
      </c>
      <c r="D41" s="42">
        <v>4</v>
      </c>
    </row>
    <row r="42" spans="1:4" ht="16.5" customHeight="1">
      <c r="A42" s="39">
        <v>39</v>
      </c>
      <c r="B42" s="46" t="s">
        <v>99</v>
      </c>
      <c r="C42" s="43" t="s">
        <v>283</v>
      </c>
      <c r="D42" s="42">
        <v>2</v>
      </c>
    </row>
    <row r="43" spans="1:4" ht="16.5" customHeight="1">
      <c r="A43" s="39">
        <v>40</v>
      </c>
      <c r="B43" s="40" t="s">
        <v>99</v>
      </c>
      <c r="C43" s="43" t="s">
        <v>40</v>
      </c>
      <c r="D43" s="42">
        <v>2</v>
      </c>
    </row>
    <row r="44" spans="1:4" ht="16.5" customHeight="1">
      <c r="A44" s="39">
        <v>41</v>
      </c>
      <c r="B44" s="40" t="s">
        <v>99</v>
      </c>
      <c r="C44" s="41" t="s">
        <v>11</v>
      </c>
      <c r="D44" s="42">
        <v>3</v>
      </c>
    </row>
    <row r="45" spans="1:4" ht="16.5" customHeight="1">
      <c r="A45" s="39">
        <v>42</v>
      </c>
      <c r="B45" s="40" t="s">
        <v>99</v>
      </c>
      <c r="C45" s="41">
        <v>24</v>
      </c>
      <c r="D45" s="42">
        <v>3</v>
      </c>
    </row>
    <row r="46" spans="1:4" ht="16.5" customHeight="1">
      <c r="A46" s="39">
        <v>43</v>
      </c>
      <c r="B46" s="40" t="s">
        <v>99</v>
      </c>
      <c r="C46" s="41">
        <v>26</v>
      </c>
      <c r="D46" s="42">
        <v>6</v>
      </c>
    </row>
    <row r="47" spans="1:4" ht="16.5" customHeight="1">
      <c r="A47" s="39">
        <v>44</v>
      </c>
      <c r="B47" s="40" t="s">
        <v>99</v>
      </c>
      <c r="C47" s="41" t="s">
        <v>41</v>
      </c>
      <c r="D47" s="42">
        <v>3</v>
      </c>
    </row>
    <row r="48" spans="1:4" ht="16.5" customHeight="1">
      <c r="A48" s="39">
        <v>45</v>
      </c>
      <c r="B48" s="40" t="s">
        <v>99</v>
      </c>
      <c r="C48" s="41" t="s">
        <v>100</v>
      </c>
      <c r="D48" s="42">
        <v>4</v>
      </c>
    </row>
    <row r="49" spans="1:4" ht="16.5" customHeight="1">
      <c r="A49" s="39">
        <v>46</v>
      </c>
      <c r="B49" s="40" t="s">
        <v>99</v>
      </c>
      <c r="C49" s="41">
        <v>28</v>
      </c>
      <c r="D49" s="42">
        <v>5</v>
      </c>
    </row>
    <row r="50" spans="1:4" ht="16.5" customHeight="1">
      <c r="A50" s="39">
        <v>47</v>
      </c>
      <c r="B50" s="40" t="s">
        <v>99</v>
      </c>
      <c r="C50" s="41" t="s">
        <v>101</v>
      </c>
      <c r="D50" s="42">
        <v>2</v>
      </c>
    </row>
    <row r="51" spans="1:4" ht="16.5" customHeight="1">
      <c r="A51" s="39">
        <v>48</v>
      </c>
      <c r="B51" s="40" t="s">
        <v>99</v>
      </c>
      <c r="C51" s="41" t="s">
        <v>228</v>
      </c>
      <c r="D51" s="42">
        <v>2</v>
      </c>
    </row>
    <row r="52" spans="1:4" ht="16.5" customHeight="1">
      <c r="A52" s="39">
        <v>49</v>
      </c>
      <c r="B52" s="40" t="s">
        <v>99</v>
      </c>
      <c r="C52" s="41">
        <v>32</v>
      </c>
      <c r="D52" s="42">
        <v>6</v>
      </c>
    </row>
    <row r="53" spans="1:4" ht="16.5" customHeight="1">
      <c r="A53" s="39">
        <v>50</v>
      </c>
      <c r="B53" s="40" t="s">
        <v>99</v>
      </c>
      <c r="C53" s="41" t="s">
        <v>102</v>
      </c>
      <c r="D53" s="42">
        <v>3</v>
      </c>
    </row>
    <row r="54" spans="1:4" ht="16.5" customHeight="1">
      <c r="A54" s="39">
        <v>51</v>
      </c>
      <c r="B54" s="40" t="s">
        <v>99</v>
      </c>
      <c r="C54" s="41" t="s">
        <v>103</v>
      </c>
      <c r="D54" s="42">
        <v>4</v>
      </c>
    </row>
    <row r="55" spans="1:4" ht="16.5" customHeight="1">
      <c r="A55" s="39">
        <v>52</v>
      </c>
      <c r="B55" s="40" t="s">
        <v>32</v>
      </c>
      <c r="C55" s="41" t="s">
        <v>104</v>
      </c>
      <c r="D55" s="42">
        <v>3</v>
      </c>
    </row>
    <row r="56" spans="1:4" ht="16.5" customHeight="1">
      <c r="A56" s="39">
        <v>53</v>
      </c>
      <c r="B56" s="40" t="s">
        <v>32</v>
      </c>
      <c r="C56" s="41">
        <v>25</v>
      </c>
      <c r="D56" s="42">
        <v>2</v>
      </c>
    </row>
    <row r="57" spans="1:4" ht="16.5" customHeight="1">
      <c r="A57" s="39">
        <v>54</v>
      </c>
      <c r="B57" s="40" t="s">
        <v>32</v>
      </c>
      <c r="C57" s="41" t="s">
        <v>8</v>
      </c>
      <c r="D57" s="42">
        <v>3</v>
      </c>
    </row>
    <row r="58" spans="1:4" ht="16.5" customHeight="1">
      <c r="A58" s="39">
        <v>55</v>
      </c>
      <c r="B58" s="40" t="s">
        <v>32</v>
      </c>
      <c r="C58" s="41" t="s">
        <v>45</v>
      </c>
      <c r="D58" s="42">
        <v>4</v>
      </c>
    </row>
    <row r="59" spans="1:4" ht="16.5" customHeight="1">
      <c r="A59" s="39">
        <v>56</v>
      </c>
      <c r="B59" s="40" t="s">
        <v>32</v>
      </c>
      <c r="C59" s="41" t="s">
        <v>46</v>
      </c>
      <c r="D59" s="42">
        <v>5</v>
      </c>
    </row>
    <row r="60" spans="1:4" ht="16.5" customHeight="1">
      <c r="A60" s="39">
        <v>57</v>
      </c>
      <c r="B60" s="40" t="s">
        <v>176</v>
      </c>
      <c r="C60" s="44" t="s">
        <v>276</v>
      </c>
      <c r="D60" s="42">
        <v>3</v>
      </c>
    </row>
    <row r="61" spans="1:4" ht="16.5" customHeight="1">
      <c r="A61" s="39">
        <v>58</v>
      </c>
      <c r="B61" s="40" t="s">
        <v>176</v>
      </c>
      <c r="C61" s="44">
        <v>71</v>
      </c>
      <c r="D61" s="42">
        <v>7</v>
      </c>
    </row>
    <row r="62" spans="1:4" ht="16.5" customHeight="1">
      <c r="A62" s="39">
        <v>59</v>
      </c>
      <c r="B62" s="40" t="s">
        <v>177</v>
      </c>
      <c r="C62" s="41" t="s">
        <v>156</v>
      </c>
      <c r="D62" s="42">
        <v>3</v>
      </c>
    </row>
    <row r="63" spans="1:4" ht="16.5" customHeight="1">
      <c r="A63" s="39">
        <v>60</v>
      </c>
      <c r="B63" s="40" t="s">
        <v>178</v>
      </c>
      <c r="C63" s="44">
        <v>56</v>
      </c>
      <c r="D63" s="42">
        <v>4</v>
      </c>
    </row>
    <row r="64" spans="1:4" ht="16.5" customHeight="1">
      <c r="A64" s="39">
        <v>61</v>
      </c>
      <c r="B64" s="40" t="s">
        <v>178</v>
      </c>
      <c r="C64" s="44">
        <v>60</v>
      </c>
      <c r="D64" s="42">
        <v>4</v>
      </c>
    </row>
    <row r="65" spans="1:4" ht="16.5" customHeight="1">
      <c r="A65" s="39">
        <v>62</v>
      </c>
      <c r="B65" s="40" t="s">
        <v>178</v>
      </c>
      <c r="C65" s="44">
        <v>105</v>
      </c>
      <c r="D65" s="42">
        <v>1</v>
      </c>
    </row>
    <row r="66" spans="1:4" ht="15.75" customHeight="1">
      <c r="A66" s="39">
        <v>63</v>
      </c>
      <c r="B66" s="40" t="s">
        <v>179</v>
      </c>
      <c r="C66" s="44">
        <v>102</v>
      </c>
      <c r="D66" s="42">
        <v>2</v>
      </c>
    </row>
    <row r="67" spans="1:4" ht="15.75" customHeight="1">
      <c r="A67" s="39">
        <v>64</v>
      </c>
      <c r="B67" s="40" t="s">
        <v>180</v>
      </c>
      <c r="C67" s="44">
        <v>36</v>
      </c>
      <c r="D67" s="42">
        <v>3</v>
      </c>
    </row>
    <row r="68" spans="1:4" ht="15.75" customHeight="1">
      <c r="A68" s="39">
        <v>65</v>
      </c>
      <c r="B68" s="40" t="s">
        <v>262</v>
      </c>
      <c r="C68" s="41" t="s">
        <v>43</v>
      </c>
      <c r="D68" s="42">
        <v>10</v>
      </c>
    </row>
    <row r="69" spans="1:4" ht="15" customHeight="1">
      <c r="A69" s="39"/>
      <c r="B69" s="47" t="s">
        <v>15</v>
      </c>
      <c r="C69" s="41"/>
      <c r="D69" s="48">
        <v>243</v>
      </c>
    </row>
    <row r="72" spans="1:4" ht="16.5" customHeight="1"/>
    <row r="73" spans="1:4" ht="16.5" customHeight="1"/>
    <row r="74" spans="1:4" ht="16.5" customHeight="1"/>
    <row r="75" spans="1:4" ht="16.5" customHeight="1"/>
    <row r="76" spans="1:4" ht="16.5" customHeight="1"/>
    <row r="77" spans="1:4" ht="16.5" customHeight="1"/>
    <row r="78" spans="1:4" ht="16.5" customHeight="1"/>
    <row r="79" spans="1:4" ht="16.5" customHeight="1"/>
    <row r="80" spans="1:4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77" s="5" customFormat="1"/>
  </sheetData>
  <mergeCells count="2">
    <mergeCell ref="A1:F1"/>
    <mergeCell ref="A2:D2"/>
  </mergeCells>
  <phoneticPr fontId="9" type="noConversion"/>
  <pageMargins left="0.7" right="0.7" top="0.75" bottom="0.75" header="0.3" footer="0.3"/>
  <pageSetup paperSize="9" scale="6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73"/>
  <sheetViews>
    <sheetView workbookViewId="0">
      <selection activeCell="F50" sqref="F50"/>
    </sheetView>
  </sheetViews>
  <sheetFormatPr defaultRowHeight="15.75"/>
  <cols>
    <col min="1" max="1" width="8.28515625" style="1" customWidth="1"/>
    <col min="2" max="2" width="19" style="1" customWidth="1"/>
    <col min="3" max="3" width="10.7109375" style="1" customWidth="1"/>
    <col min="4" max="16384" width="9.140625" style="1"/>
  </cols>
  <sheetData>
    <row r="1" spans="1:6" ht="18" customHeight="1">
      <c r="A1" s="104"/>
      <c r="B1" s="104"/>
      <c r="C1" s="104"/>
      <c r="D1" s="104"/>
      <c r="E1" s="104"/>
      <c r="F1" s="104"/>
    </row>
    <row r="2" spans="1:6" ht="18" customHeight="1">
      <c r="A2" s="105" t="s">
        <v>181</v>
      </c>
      <c r="B2" s="105"/>
      <c r="C2" s="105"/>
      <c r="D2" s="105"/>
    </row>
    <row r="3" spans="1:6" ht="39" customHeight="1">
      <c r="A3" s="39" t="s">
        <v>0</v>
      </c>
      <c r="B3" s="39" t="s">
        <v>1</v>
      </c>
      <c r="C3" s="39" t="s">
        <v>2</v>
      </c>
      <c r="D3" s="39" t="s">
        <v>3</v>
      </c>
    </row>
    <row r="4" spans="1:6" ht="16.5" customHeight="1">
      <c r="A4" s="39">
        <v>1</v>
      </c>
      <c r="B4" s="40" t="s">
        <v>182</v>
      </c>
      <c r="C4" s="43" t="s">
        <v>17</v>
      </c>
      <c r="D4" s="42">
        <v>3</v>
      </c>
    </row>
    <row r="5" spans="1:6" ht="16.5" customHeight="1">
      <c r="A5" s="39">
        <v>2</v>
      </c>
      <c r="B5" s="40" t="s">
        <v>182</v>
      </c>
      <c r="C5" s="41" t="s">
        <v>183</v>
      </c>
      <c r="D5" s="42">
        <v>3</v>
      </c>
    </row>
    <row r="6" spans="1:6" ht="16.5" customHeight="1">
      <c r="A6" s="39">
        <v>3</v>
      </c>
      <c r="B6" s="40" t="s">
        <v>182</v>
      </c>
      <c r="C6" s="41" t="s">
        <v>184</v>
      </c>
      <c r="D6" s="42">
        <v>4</v>
      </c>
    </row>
    <row r="7" spans="1:6" ht="16.5" customHeight="1">
      <c r="A7" s="39">
        <v>4</v>
      </c>
      <c r="B7" s="40" t="s">
        <v>182</v>
      </c>
      <c r="C7" s="41" t="s">
        <v>185</v>
      </c>
      <c r="D7" s="42">
        <v>2</v>
      </c>
    </row>
    <row r="8" spans="1:6" ht="16.5" customHeight="1">
      <c r="A8" s="39">
        <v>5</v>
      </c>
      <c r="B8" s="40" t="s">
        <v>182</v>
      </c>
      <c r="C8" s="41" t="s">
        <v>18</v>
      </c>
      <c r="D8" s="42">
        <v>2</v>
      </c>
    </row>
    <row r="9" spans="1:6" ht="16.5" customHeight="1">
      <c r="A9" s="39">
        <v>6</v>
      </c>
      <c r="B9" s="40" t="s">
        <v>182</v>
      </c>
      <c r="C9" s="41" t="s">
        <v>19</v>
      </c>
      <c r="D9" s="42">
        <v>3</v>
      </c>
    </row>
    <row r="10" spans="1:6" ht="16.5" customHeight="1">
      <c r="A10" s="39">
        <v>7</v>
      </c>
      <c r="B10" s="40" t="s">
        <v>182</v>
      </c>
      <c r="C10" s="41" t="s">
        <v>186</v>
      </c>
      <c r="D10" s="42">
        <v>5</v>
      </c>
    </row>
    <row r="11" spans="1:6" ht="16.5" customHeight="1">
      <c r="A11" s="39">
        <v>8</v>
      </c>
      <c r="B11" s="40" t="s">
        <v>182</v>
      </c>
      <c r="C11" s="43" t="s">
        <v>187</v>
      </c>
      <c r="D11" s="42">
        <v>3</v>
      </c>
    </row>
    <row r="12" spans="1:6" ht="16.5" customHeight="1">
      <c r="A12" s="39">
        <v>9</v>
      </c>
      <c r="B12" s="40" t="s">
        <v>182</v>
      </c>
      <c r="C12" s="45">
        <v>4</v>
      </c>
      <c r="D12" s="42">
        <v>4</v>
      </c>
    </row>
    <row r="13" spans="1:6" ht="16.5" customHeight="1">
      <c r="A13" s="39">
        <v>10</v>
      </c>
      <c r="B13" s="40" t="s">
        <v>182</v>
      </c>
      <c r="C13" s="43" t="s">
        <v>23</v>
      </c>
      <c r="D13" s="42">
        <v>5</v>
      </c>
    </row>
    <row r="14" spans="1:6" ht="16.5" customHeight="1">
      <c r="A14" s="39">
        <v>11</v>
      </c>
      <c r="B14" s="40" t="s">
        <v>182</v>
      </c>
      <c r="C14" s="41" t="s">
        <v>20</v>
      </c>
      <c r="D14" s="42">
        <v>4</v>
      </c>
    </row>
    <row r="15" spans="1:6" ht="16.5" customHeight="1">
      <c r="A15" s="39">
        <v>12</v>
      </c>
      <c r="B15" s="40" t="s">
        <v>182</v>
      </c>
      <c r="C15" s="41" t="s">
        <v>21</v>
      </c>
      <c r="D15" s="40">
        <v>3</v>
      </c>
    </row>
    <row r="16" spans="1:6" ht="16.5" customHeight="1">
      <c r="A16" s="39">
        <v>13</v>
      </c>
      <c r="B16" s="40" t="s">
        <v>182</v>
      </c>
      <c r="C16" s="44">
        <v>10</v>
      </c>
      <c r="D16" s="42">
        <v>2</v>
      </c>
    </row>
    <row r="17" spans="1:4" ht="16.5" customHeight="1">
      <c r="A17" s="39">
        <v>14</v>
      </c>
      <c r="B17" s="40" t="s">
        <v>182</v>
      </c>
      <c r="C17" s="44">
        <v>12</v>
      </c>
      <c r="D17" s="42">
        <v>4</v>
      </c>
    </row>
    <row r="18" spans="1:4" ht="16.5" customHeight="1">
      <c r="A18" s="39">
        <v>15</v>
      </c>
      <c r="B18" s="40" t="s">
        <v>182</v>
      </c>
      <c r="C18" s="41" t="s">
        <v>24</v>
      </c>
      <c r="D18" s="40">
        <v>4</v>
      </c>
    </row>
    <row r="19" spans="1:4" ht="16.5" customHeight="1">
      <c r="A19" s="39">
        <v>16</v>
      </c>
      <c r="B19" s="40" t="s">
        <v>182</v>
      </c>
      <c r="C19" s="41" t="s">
        <v>14</v>
      </c>
      <c r="D19" s="40">
        <v>5</v>
      </c>
    </row>
    <row r="20" spans="1:4" ht="16.5" customHeight="1">
      <c r="A20" s="39">
        <v>17</v>
      </c>
      <c r="B20" s="40" t="s">
        <v>25</v>
      </c>
      <c r="C20" s="43" t="s">
        <v>18</v>
      </c>
      <c r="D20" s="42">
        <v>3</v>
      </c>
    </row>
    <row r="21" spans="1:4" ht="16.5" customHeight="1">
      <c r="A21" s="39">
        <v>18</v>
      </c>
      <c r="B21" s="49" t="s">
        <v>25</v>
      </c>
      <c r="C21" s="49">
        <v>8</v>
      </c>
      <c r="D21" s="49">
        <v>3</v>
      </c>
    </row>
    <row r="22" spans="1:4" ht="16.5" customHeight="1">
      <c r="A22" s="39">
        <v>19</v>
      </c>
      <c r="B22" s="74" t="s">
        <v>25</v>
      </c>
      <c r="C22" s="71" t="s">
        <v>284</v>
      </c>
      <c r="D22" s="69">
        <v>3</v>
      </c>
    </row>
    <row r="23" spans="1:4" ht="16.5" customHeight="1">
      <c r="A23" s="39">
        <v>20</v>
      </c>
      <c r="B23" s="40" t="s">
        <v>26</v>
      </c>
      <c r="C23" s="44">
        <v>2</v>
      </c>
      <c r="D23" s="42">
        <v>9</v>
      </c>
    </row>
    <row r="24" spans="1:4" ht="16.5" customHeight="1">
      <c r="A24" s="39">
        <v>21</v>
      </c>
      <c r="B24" s="40" t="s">
        <v>26</v>
      </c>
      <c r="C24" s="41" t="s">
        <v>18</v>
      </c>
      <c r="D24" s="42">
        <v>4</v>
      </c>
    </row>
    <row r="25" spans="1:4" ht="16.5" customHeight="1">
      <c r="A25" s="39">
        <v>22</v>
      </c>
      <c r="B25" s="40" t="s">
        <v>4</v>
      </c>
      <c r="C25" s="41">
        <v>17</v>
      </c>
      <c r="D25" s="42">
        <v>5</v>
      </c>
    </row>
    <row r="26" spans="1:4" ht="16.5" customHeight="1">
      <c r="A26" s="39">
        <v>23</v>
      </c>
      <c r="B26" s="40" t="s">
        <v>4</v>
      </c>
      <c r="C26" s="43" t="s">
        <v>5</v>
      </c>
      <c r="D26" s="42">
        <v>3</v>
      </c>
    </row>
    <row r="27" spans="1:4" ht="16.5" customHeight="1">
      <c r="A27" s="39">
        <v>24</v>
      </c>
      <c r="B27" s="40" t="s">
        <v>4</v>
      </c>
      <c r="C27" s="41" t="s">
        <v>189</v>
      </c>
      <c r="D27" s="42">
        <v>5</v>
      </c>
    </row>
    <row r="28" spans="1:4" ht="16.5" customHeight="1">
      <c r="A28" s="39">
        <v>25</v>
      </c>
      <c r="B28" s="40" t="s">
        <v>4</v>
      </c>
      <c r="C28" s="43" t="s">
        <v>6</v>
      </c>
      <c r="D28" s="42">
        <v>6</v>
      </c>
    </row>
    <row r="29" spans="1:4" ht="16.5" customHeight="1">
      <c r="A29" s="39">
        <v>26</v>
      </c>
      <c r="B29" s="40" t="s">
        <v>4</v>
      </c>
      <c r="C29" s="41" t="s">
        <v>190</v>
      </c>
      <c r="D29" s="42">
        <v>5</v>
      </c>
    </row>
    <row r="30" spans="1:4" ht="16.5" customHeight="1">
      <c r="A30" s="39">
        <v>27</v>
      </c>
      <c r="B30" s="40" t="s">
        <v>4</v>
      </c>
      <c r="C30" s="43" t="s">
        <v>313</v>
      </c>
      <c r="D30" s="42">
        <v>2</v>
      </c>
    </row>
    <row r="31" spans="1:4" ht="16.5" customHeight="1">
      <c r="A31" s="39">
        <v>28</v>
      </c>
      <c r="B31" s="40" t="s">
        <v>4</v>
      </c>
      <c r="C31" s="41" t="s">
        <v>314</v>
      </c>
      <c r="D31" s="42">
        <v>2</v>
      </c>
    </row>
    <row r="32" spans="1:4" ht="16.5" customHeight="1">
      <c r="A32" s="39">
        <v>29</v>
      </c>
      <c r="B32" s="40" t="s">
        <v>32</v>
      </c>
      <c r="C32" s="44">
        <v>15</v>
      </c>
      <c r="D32" s="42">
        <v>3</v>
      </c>
    </row>
    <row r="33" spans="1:4" ht="16.5" customHeight="1">
      <c r="A33" s="39">
        <v>30</v>
      </c>
      <c r="B33" s="40" t="s">
        <v>32</v>
      </c>
      <c r="C33" s="41" t="s">
        <v>33</v>
      </c>
      <c r="D33" s="42">
        <v>3</v>
      </c>
    </row>
    <row r="34" spans="1:4" ht="16.5" customHeight="1">
      <c r="A34" s="39">
        <v>31</v>
      </c>
      <c r="B34" s="40" t="s">
        <v>32</v>
      </c>
      <c r="C34" s="41" t="s">
        <v>34</v>
      </c>
      <c r="D34" s="42">
        <v>2</v>
      </c>
    </row>
    <row r="35" spans="1:4" ht="16.5" customHeight="1">
      <c r="A35" s="39">
        <v>32</v>
      </c>
      <c r="B35" s="40" t="s">
        <v>32</v>
      </c>
      <c r="C35" s="41" t="s">
        <v>35</v>
      </c>
      <c r="D35" s="42">
        <v>5</v>
      </c>
    </row>
    <row r="36" spans="1:4" ht="16.5" customHeight="1">
      <c r="A36" s="39">
        <v>33</v>
      </c>
      <c r="B36" s="40" t="s">
        <v>32</v>
      </c>
      <c r="C36" s="41" t="s">
        <v>191</v>
      </c>
      <c r="D36" s="42">
        <v>6</v>
      </c>
    </row>
    <row r="37" spans="1:4" ht="16.5" customHeight="1">
      <c r="A37" s="39">
        <v>34</v>
      </c>
      <c r="B37" s="40" t="s">
        <v>32</v>
      </c>
      <c r="C37" s="41" t="s">
        <v>5</v>
      </c>
      <c r="D37" s="42">
        <v>4</v>
      </c>
    </row>
    <row r="38" spans="1:4" ht="16.5" customHeight="1">
      <c r="A38" s="39">
        <v>35</v>
      </c>
      <c r="B38" s="40" t="s">
        <v>32</v>
      </c>
      <c r="C38" s="44">
        <v>17</v>
      </c>
      <c r="D38" s="42">
        <v>3</v>
      </c>
    </row>
    <row r="39" spans="1:4" ht="16.5" customHeight="1">
      <c r="A39" s="39">
        <v>36</v>
      </c>
      <c r="B39" s="40" t="s">
        <v>32</v>
      </c>
      <c r="C39" s="41" t="s">
        <v>188</v>
      </c>
      <c r="D39" s="42">
        <v>4</v>
      </c>
    </row>
    <row r="40" spans="1:4" ht="16.5" customHeight="1">
      <c r="A40" s="39">
        <v>37</v>
      </c>
      <c r="B40" s="40" t="s">
        <v>32</v>
      </c>
      <c r="C40" s="44">
        <v>19</v>
      </c>
      <c r="D40" s="42">
        <v>3</v>
      </c>
    </row>
    <row r="41" spans="1:4" ht="16.5" customHeight="1">
      <c r="A41" s="39">
        <v>38</v>
      </c>
      <c r="B41" s="40" t="s">
        <v>32</v>
      </c>
      <c r="C41" s="44">
        <v>21</v>
      </c>
      <c r="D41" s="42">
        <v>8</v>
      </c>
    </row>
    <row r="42" spans="1:4" ht="16.5" customHeight="1">
      <c r="A42" s="39">
        <v>39</v>
      </c>
      <c r="B42" s="40" t="s">
        <v>32</v>
      </c>
      <c r="C42" s="41" t="s">
        <v>36</v>
      </c>
      <c r="D42" s="42">
        <v>4</v>
      </c>
    </row>
    <row r="43" spans="1:4" ht="16.5" customHeight="1">
      <c r="A43" s="39">
        <v>40</v>
      </c>
      <c r="B43" s="40" t="s">
        <v>32</v>
      </c>
      <c r="C43" s="41" t="s">
        <v>37</v>
      </c>
      <c r="D43" s="42">
        <v>8</v>
      </c>
    </row>
    <row r="44" spans="1:4" ht="16.5" customHeight="1">
      <c r="A44" s="39">
        <v>41</v>
      </c>
      <c r="B44" s="40" t="s">
        <v>32</v>
      </c>
      <c r="C44" s="41" t="s">
        <v>11</v>
      </c>
      <c r="D44" s="42">
        <v>4</v>
      </c>
    </row>
    <row r="45" spans="1:4" ht="16.5" customHeight="1">
      <c r="A45" s="39">
        <v>42</v>
      </c>
      <c r="B45" s="40" t="s">
        <v>38</v>
      </c>
      <c r="C45" s="73" t="s">
        <v>281</v>
      </c>
      <c r="D45" s="40">
        <v>2</v>
      </c>
    </row>
    <row r="46" spans="1:4" ht="16.5" customHeight="1">
      <c r="A46" s="39">
        <v>43</v>
      </c>
      <c r="B46" s="40" t="s">
        <v>38</v>
      </c>
      <c r="C46" s="43" t="s">
        <v>42</v>
      </c>
      <c r="D46" s="40">
        <v>4</v>
      </c>
    </row>
    <row r="47" spans="1:4" ht="16.5" customHeight="1">
      <c r="A47" s="39">
        <v>44</v>
      </c>
      <c r="B47" s="40" t="s">
        <v>38</v>
      </c>
      <c r="C47" s="43" t="s">
        <v>41</v>
      </c>
      <c r="D47" s="40">
        <v>4</v>
      </c>
    </row>
    <row r="48" spans="1:4" ht="16.5" customHeight="1">
      <c r="A48" s="39">
        <v>45</v>
      </c>
      <c r="B48" s="40" t="s">
        <v>38</v>
      </c>
      <c r="C48" s="41">
        <v>28</v>
      </c>
      <c r="D48" s="42">
        <v>4</v>
      </c>
    </row>
    <row r="49" spans="1:5" ht="16.5" customHeight="1">
      <c r="A49" s="39">
        <v>46</v>
      </c>
      <c r="B49" s="40" t="s">
        <v>38</v>
      </c>
      <c r="C49" s="41" t="s">
        <v>192</v>
      </c>
      <c r="D49" s="42">
        <v>2</v>
      </c>
    </row>
    <row r="50" spans="1:5" ht="16.5" customHeight="1">
      <c r="A50" s="39">
        <v>47</v>
      </c>
      <c r="B50" s="40" t="s">
        <v>38</v>
      </c>
      <c r="C50" s="41" t="s">
        <v>316</v>
      </c>
      <c r="D50" s="42">
        <v>2</v>
      </c>
    </row>
    <row r="51" spans="1:5" ht="16.5" customHeight="1">
      <c r="A51" s="39"/>
      <c r="B51" s="47" t="s">
        <v>15</v>
      </c>
      <c r="C51" s="41"/>
      <c r="D51" s="48">
        <v>181</v>
      </c>
    </row>
    <row r="52" spans="1:5" ht="16.5" customHeight="1"/>
    <row r="53" spans="1:5" ht="16.5" customHeight="1"/>
    <row r="54" spans="1:5" ht="16.5" customHeight="1"/>
    <row r="55" spans="1:5" ht="16.5" customHeight="1"/>
    <row r="56" spans="1:5" ht="16.5" customHeight="1"/>
    <row r="57" spans="1:5" ht="16.5" customHeight="1"/>
    <row r="58" spans="1:5" ht="16.5" customHeight="1"/>
    <row r="59" spans="1:5" ht="16.5" customHeight="1">
      <c r="C59" s="2"/>
      <c r="D59" s="3"/>
      <c r="E59" s="4"/>
    </row>
    <row r="60" spans="1:5" ht="16.5" customHeight="1"/>
    <row r="61" spans="1:5" ht="15.75" customHeight="1"/>
    <row r="62" spans="1:5" ht="15.75" customHeight="1"/>
    <row r="63" spans="1:5" ht="15.75" customHeight="1"/>
    <row r="64" spans="1:5" ht="1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73" s="5" customFormat="1"/>
  </sheetData>
  <mergeCells count="2">
    <mergeCell ref="A1:F1"/>
    <mergeCell ref="A2:D2"/>
  </mergeCells>
  <phoneticPr fontId="9" type="noConversion"/>
  <pageMargins left="0.7" right="0.7" top="0.75" bottom="0.75" header="0.3" footer="0.3"/>
  <pageSetup paperSize="9" scale="90" fitToWidth="0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3"/>
  <sheetViews>
    <sheetView workbookViewId="0">
      <selection activeCell="G48" sqref="G48"/>
    </sheetView>
  </sheetViews>
  <sheetFormatPr defaultRowHeight="15.75"/>
  <cols>
    <col min="1" max="1" width="8.28515625" style="1" customWidth="1"/>
    <col min="2" max="2" width="19.5703125" style="1" customWidth="1"/>
    <col min="3" max="16384" width="9.140625" style="1"/>
  </cols>
  <sheetData>
    <row r="1" spans="1:4" ht="18" customHeight="1"/>
    <row r="2" spans="1:4" ht="11.25" customHeight="1">
      <c r="A2" s="106" t="s">
        <v>193</v>
      </c>
      <c r="B2" s="106"/>
      <c r="C2" s="106"/>
      <c r="D2" s="106"/>
    </row>
    <row r="3" spans="1:4" ht="30.75" customHeight="1">
      <c r="A3" s="39" t="s">
        <v>0</v>
      </c>
      <c r="B3" s="39" t="s">
        <v>1</v>
      </c>
      <c r="C3" s="39" t="s">
        <v>2</v>
      </c>
      <c r="D3" s="39" t="s">
        <v>3</v>
      </c>
    </row>
    <row r="4" spans="1:4" ht="16.5" customHeight="1">
      <c r="A4" s="39">
        <v>1</v>
      </c>
      <c r="B4" s="40" t="s">
        <v>32</v>
      </c>
      <c r="C4" s="44">
        <v>9</v>
      </c>
      <c r="D4" s="42">
        <v>4</v>
      </c>
    </row>
    <row r="5" spans="1:4" ht="16.5" customHeight="1">
      <c r="A5" s="39">
        <v>2</v>
      </c>
      <c r="B5" s="40" t="s">
        <v>32</v>
      </c>
      <c r="C5" s="41" t="s">
        <v>27</v>
      </c>
      <c r="D5" s="42">
        <v>5</v>
      </c>
    </row>
    <row r="6" spans="1:4" ht="16.5" customHeight="1">
      <c r="A6" s="39">
        <v>3</v>
      </c>
      <c r="B6" s="40" t="s">
        <v>194</v>
      </c>
      <c r="C6" s="45" t="s">
        <v>195</v>
      </c>
      <c r="D6" s="42">
        <v>4</v>
      </c>
    </row>
    <row r="7" spans="1:4" ht="16.5" customHeight="1">
      <c r="A7" s="39">
        <v>4</v>
      </c>
      <c r="B7" s="40" t="s">
        <v>194</v>
      </c>
      <c r="C7" s="44">
        <v>5</v>
      </c>
      <c r="D7" s="42">
        <v>6</v>
      </c>
    </row>
    <row r="8" spans="1:4" ht="16.5" customHeight="1">
      <c r="A8" s="39">
        <v>5</v>
      </c>
      <c r="B8" s="40" t="s">
        <v>194</v>
      </c>
      <c r="C8" s="45">
        <v>7</v>
      </c>
      <c r="D8" s="42">
        <v>2</v>
      </c>
    </row>
    <row r="9" spans="1:4" ht="16.5" customHeight="1">
      <c r="A9" s="39">
        <v>6</v>
      </c>
      <c r="B9" s="40" t="s">
        <v>194</v>
      </c>
      <c r="C9" s="45" t="s">
        <v>315</v>
      </c>
      <c r="D9" s="42">
        <v>4</v>
      </c>
    </row>
    <row r="10" spans="1:4" ht="16.5" customHeight="1">
      <c r="A10" s="39">
        <v>7</v>
      </c>
      <c r="B10" s="40" t="s">
        <v>194</v>
      </c>
      <c r="C10" s="45" t="s">
        <v>196</v>
      </c>
      <c r="D10" s="42">
        <v>2</v>
      </c>
    </row>
    <row r="11" spans="1:4" ht="16.5" customHeight="1">
      <c r="A11" s="39">
        <v>8</v>
      </c>
      <c r="B11" s="40" t="s">
        <v>25</v>
      </c>
      <c r="C11" s="45" t="s">
        <v>195</v>
      </c>
      <c r="D11" s="42">
        <v>5</v>
      </c>
    </row>
    <row r="12" spans="1:4" ht="16.5" customHeight="1">
      <c r="A12" s="39">
        <v>9</v>
      </c>
      <c r="B12" s="40" t="s">
        <v>25</v>
      </c>
      <c r="C12" s="43" t="s">
        <v>19</v>
      </c>
      <c r="D12" s="42">
        <v>4</v>
      </c>
    </row>
    <row r="13" spans="1:4" ht="16.5" customHeight="1">
      <c r="A13" s="39">
        <v>10</v>
      </c>
      <c r="B13" s="40" t="s">
        <v>25</v>
      </c>
      <c r="C13" s="43" t="s">
        <v>197</v>
      </c>
      <c r="D13" s="42">
        <v>4</v>
      </c>
    </row>
    <row r="14" spans="1:4" ht="16.5" customHeight="1">
      <c r="A14" s="39">
        <v>11</v>
      </c>
      <c r="B14" s="50" t="s">
        <v>26</v>
      </c>
      <c r="C14" s="51">
        <v>6</v>
      </c>
      <c r="D14" s="50">
        <v>4</v>
      </c>
    </row>
    <row r="15" spans="1:4" ht="16.5" customHeight="1">
      <c r="A15" s="39">
        <v>12</v>
      </c>
      <c r="B15" s="40" t="s">
        <v>26</v>
      </c>
      <c r="C15" s="44" t="s">
        <v>198</v>
      </c>
      <c r="D15" s="42">
        <v>3</v>
      </c>
    </row>
    <row r="16" spans="1:4" ht="16.5" customHeight="1">
      <c r="A16" s="39">
        <v>13</v>
      </c>
      <c r="B16" s="40" t="s">
        <v>26</v>
      </c>
      <c r="C16" s="44" t="s">
        <v>272</v>
      </c>
      <c r="D16" s="42">
        <v>4</v>
      </c>
    </row>
    <row r="17" spans="1:4" ht="16.5" customHeight="1">
      <c r="A17" s="39">
        <v>14</v>
      </c>
      <c r="B17" s="50" t="s">
        <v>26</v>
      </c>
      <c r="C17" s="43" t="s">
        <v>317</v>
      </c>
      <c r="D17" s="50">
        <v>2</v>
      </c>
    </row>
    <row r="18" spans="1:4" ht="16.5" customHeight="1">
      <c r="A18" s="39">
        <v>15</v>
      </c>
      <c r="B18" s="50" t="s">
        <v>26</v>
      </c>
      <c r="C18" s="43" t="s">
        <v>200</v>
      </c>
      <c r="D18" s="50">
        <v>2</v>
      </c>
    </row>
    <row r="19" spans="1:4" ht="16.5" customHeight="1">
      <c r="A19" s="39">
        <v>16</v>
      </c>
      <c r="B19" s="50" t="s">
        <v>26</v>
      </c>
      <c r="C19" s="43" t="s">
        <v>286</v>
      </c>
      <c r="D19" s="50">
        <v>7</v>
      </c>
    </row>
    <row r="20" spans="1:4" ht="16.5" customHeight="1">
      <c r="A20" s="39">
        <v>17</v>
      </c>
      <c r="B20" s="40" t="s">
        <v>199</v>
      </c>
      <c r="C20" s="45">
        <v>21</v>
      </c>
      <c r="D20" s="40">
        <v>2</v>
      </c>
    </row>
    <row r="21" spans="1:4" ht="16.5" customHeight="1">
      <c r="A21" s="39">
        <v>18</v>
      </c>
      <c r="B21" s="40" t="s">
        <v>199</v>
      </c>
      <c r="C21" s="45">
        <v>23</v>
      </c>
      <c r="D21" s="40">
        <v>2</v>
      </c>
    </row>
    <row r="22" spans="1:4" ht="16.5" customHeight="1">
      <c r="A22" s="39">
        <v>19</v>
      </c>
      <c r="B22" s="50" t="s">
        <v>4</v>
      </c>
      <c r="C22" s="51">
        <v>1</v>
      </c>
      <c r="D22" s="50">
        <v>11</v>
      </c>
    </row>
    <row r="23" spans="1:4" ht="16.5" customHeight="1">
      <c r="A23" s="39">
        <v>20</v>
      </c>
      <c r="B23" s="50" t="s">
        <v>4</v>
      </c>
      <c r="C23" s="51">
        <v>4</v>
      </c>
      <c r="D23" s="50">
        <v>2</v>
      </c>
    </row>
    <row r="24" spans="1:4" ht="16.5" customHeight="1">
      <c r="A24" s="39">
        <v>21</v>
      </c>
      <c r="B24" s="50" t="s">
        <v>4</v>
      </c>
      <c r="C24" s="51">
        <v>5</v>
      </c>
      <c r="D24" s="50">
        <v>7</v>
      </c>
    </row>
    <row r="25" spans="1:4" ht="16.5" customHeight="1">
      <c r="A25" s="39">
        <v>22</v>
      </c>
      <c r="B25" s="50" t="s">
        <v>4</v>
      </c>
      <c r="C25" s="52">
        <v>6</v>
      </c>
      <c r="D25" s="50">
        <v>7</v>
      </c>
    </row>
    <row r="26" spans="1:4" ht="16.5" customHeight="1">
      <c r="A26" s="39">
        <v>23</v>
      </c>
      <c r="B26" s="50" t="s">
        <v>4</v>
      </c>
      <c r="C26" s="52">
        <v>8</v>
      </c>
      <c r="D26" s="50">
        <v>7</v>
      </c>
    </row>
    <row r="27" spans="1:4" ht="16.5" customHeight="1">
      <c r="A27" s="39">
        <v>24</v>
      </c>
      <c r="B27" s="50" t="s">
        <v>4</v>
      </c>
      <c r="C27" s="41" t="s">
        <v>12</v>
      </c>
      <c r="D27" s="50">
        <v>6</v>
      </c>
    </row>
    <row r="28" spans="1:4" ht="16.5" customHeight="1">
      <c r="A28" s="39">
        <v>25</v>
      </c>
      <c r="B28" s="50" t="s">
        <v>4</v>
      </c>
      <c r="C28" s="51">
        <v>12</v>
      </c>
      <c r="D28" s="50">
        <v>7</v>
      </c>
    </row>
    <row r="29" spans="1:4" ht="16.5" customHeight="1">
      <c r="A29" s="39">
        <v>26</v>
      </c>
      <c r="B29" s="50" t="s">
        <v>4</v>
      </c>
      <c r="C29" s="41" t="s">
        <v>24</v>
      </c>
      <c r="D29" s="50">
        <v>6</v>
      </c>
    </row>
    <row r="30" spans="1:4" ht="16.5" customHeight="1">
      <c r="A30" s="39">
        <v>27</v>
      </c>
      <c r="B30" s="50" t="s">
        <v>4</v>
      </c>
      <c r="C30" s="41" t="s">
        <v>31</v>
      </c>
      <c r="D30" s="50">
        <v>6</v>
      </c>
    </row>
    <row r="31" spans="1:4" ht="16.5" customHeight="1">
      <c r="A31" s="39">
        <v>28</v>
      </c>
      <c r="B31" s="50" t="s">
        <v>4</v>
      </c>
      <c r="C31" s="41" t="s">
        <v>279</v>
      </c>
      <c r="D31" s="50">
        <v>6</v>
      </c>
    </row>
    <row r="32" spans="1:4" ht="16.5" customHeight="1">
      <c r="A32" s="39">
        <v>29</v>
      </c>
      <c r="B32" s="50" t="s">
        <v>4</v>
      </c>
      <c r="C32" s="41" t="s">
        <v>280</v>
      </c>
      <c r="D32" s="50">
        <v>2</v>
      </c>
    </row>
    <row r="33" spans="1:4" ht="16.5" customHeight="1">
      <c r="A33" s="39">
        <v>30</v>
      </c>
      <c r="B33" s="50" t="s">
        <v>4</v>
      </c>
      <c r="C33" s="51">
        <v>14</v>
      </c>
      <c r="D33" s="50">
        <v>12</v>
      </c>
    </row>
    <row r="34" spans="1:4" ht="16.5" customHeight="1">
      <c r="A34" s="39">
        <v>31</v>
      </c>
      <c r="B34" s="50" t="s">
        <v>4</v>
      </c>
      <c r="C34" s="41" t="s">
        <v>14</v>
      </c>
      <c r="D34" s="50">
        <v>6</v>
      </c>
    </row>
    <row r="35" spans="1:4" ht="16.5" customHeight="1">
      <c r="A35" s="39">
        <v>32</v>
      </c>
      <c r="B35" s="50" t="s">
        <v>263</v>
      </c>
      <c r="C35" s="44">
        <v>27</v>
      </c>
      <c r="D35" s="50">
        <v>12</v>
      </c>
    </row>
    <row r="36" spans="1:4" ht="16.5" customHeight="1">
      <c r="A36" s="39">
        <v>33</v>
      </c>
      <c r="B36" s="50" t="s">
        <v>263</v>
      </c>
      <c r="C36" s="51">
        <v>29</v>
      </c>
      <c r="D36" s="50">
        <v>4</v>
      </c>
    </row>
    <row r="37" spans="1:4" ht="16.5" customHeight="1">
      <c r="A37" s="39">
        <v>34</v>
      </c>
      <c r="B37" s="50" t="s">
        <v>263</v>
      </c>
      <c r="C37" s="44">
        <v>33</v>
      </c>
      <c r="D37" s="50">
        <v>4</v>
      </c>
    </row>
    <row r="38" spans="1:4" ht="16.5" customHeight="1">
      <c r="A38" s="39">
        <v>35</v>
      </c>
      <c r="B38" s="50" t="s">
        <v>263</v>
      </c>
      <c r="C38" s="44">
        <v>34</v>
      </c>
      <c r="D38" s="50">
        <v>16</v>
      </c>
    </row>
    <row r="39" spans="1:4" ht="16.5" customHeight="1">
      <c r="A39" s="39">
        <v>36</v>
      </c>
      <c r="B39" s="50" t="s">
        <v>105</v>
      </c>
      <c r="C39" s="41" t="s">
        <v>30</v>
      </c>
      <c r="D39" s="50">
        <v>3</v>
      </c>
    </row>
    <row r="40" spans="1:4" ht="16.5" customHeight="1">
      <c r="A40" s="39">
        <v>37</v>
      </c>
      <c r="B40" s="50" t="s">
        <v>318</v>
      </c>
      <c r="C40" s="41" t="s">
        <v>319</v>
      </c>
      <c r="D40" s="50">
        <v>8</v>
      </c>
    </row>
    <row r="41" spans="1:4" ht="16.5" customHeight="1">
      <c r="A41" s="39">
        <v>38</v>
      </c>
      <c r="B41" s="50" t="s">
        <v>28</v>
      </c>
      <c r="C41" s="41" t="s">
        <v>36</v>
      </c>
      <c r="D41" s="50">
        <v>2</v>
      </c>
    </row>
    <row r="42" spans="1:4" ht="16.5" customHeight="1">
      <c r="A42" s="39">
        <v>39</v>
      </c>
      <c r="B42" s="50" t="s">
        <v>28</v>
      </c>
      <c r="C42" s="41" t="s">
        <v>37</v>
      </c>
      <c r="D42" s="50">
        <v>8</v>
      </c>
    </row>
    <row r="43" spans="1:4" ht="16.5" customHeight="1">
      <c r="A43" s="39">
        <v>40</v>
      </c>
      <c r="B43" s="50" t="s">
        <v>28</v>
      </c>
      <c r="C43" s="41" t="s">
        <v>320</v>
      </c>
      <c r="D43" s="50">
        <v>8</v>
      </c>
    </row>
    <row r="44" spans="1:4" ht="16.5" customHeight="1">
      <c r="A44" s="39">
        <v>41</v>
      </c>
      <c r="B44" s="50" t="s">
        <v>234</v>
      </c>
      <c r="C44" s="44">
        <v>2</v>
      </c>
      <c r="D44" s="50">
        <v>6</v>
      </c>
    </row>
    <row r="45" spans="1:4" ht="16.5" customHeight="1">
      <c r="A45" s="39">
        <v>42</v>
      </c>
      <c r="B45" s="50" t="s">
        <v>234</v>
      </c>
      <c r="C45" s="44">
        <v>4</v>
      </c>
      <c r="D45" s="50">
        <v>6</v>
      </c>
    </row>
    <row r="46" spans="1:4" ht="16.5" customHeight="1">
      <c r="A46" s="39">
        <v>43</v>
      </c>
      <c r="B46" s="50" t="s">
        <v>234</v>
      </c>
      <c r="C46" s="44">
        <v>18</v>
      </c>
      <c r="D46" s="50">
        <v>2</v>
      </c>
    </row>
    <row r="47" spans="1:4" ht="16.5" customHeight="1">
      <c r="A47" s="39">
        <v>44</v>
      </c>
      <c r="B47" s="50" t="s">
        <v>38</v>
      </c>
      <c r="C47" s="51">
        <v>3</v>
      </c>
      <c r="D47" s="50">
        <v>4</v>
      </c>
    </row>
    <row r="48" spans="1:4" ht="16.5" customHeight="1">
      <c r="A48" s="39">
        <v>45</v>
      </c>
      <c r="B48" s="50" t="s">
        <v>38</v>
      </c>
      <c r="C48" s="51">
        <v>5</v>
      </c>
      <c r="D48" s="50">
        <v>4</v>
      </c>
    </row>
    <row r="49" spans="1:4" ht="16.5" customHeight="1">
      <c r="A49" s="39">
        <v>46</v>
      </c>
      <c r="B49" s="50" t="s">
        <v>32</v>
      </c>
      <c r="C49" s="51">
        <v>5</v>
      </c>
      <c r="D49" s="53">
        <v>6</v>
      </c>
    </row>
    <row r="50" spans="1:4" ht="16.5" customHeight="1">
      <c r="A50" s="39"/>
      <c r="B50" s="54" t="s">
        <v>15</v>
      </c>
      <c r="C50" s="51"/>
      <c r="D50" s="54">
        <v>244</v>
      </c>
    </row>
    <row r="51" spans="1:4" ht="16.5" customHeight="1"/>
    <row r="52" spans="1:4" ht="16.5" customHeight="1"/>
    <row r="53" spans="1:4" ht="16.5" customHeight="1"/>
    <row r="54" spans="1:4" ht="16.5" customHeight="1"/>
    <row r="55" spans="1:4" ht="16.5" customHeight="1"/>
    <row r="56" spans="1:4" ht="16.5" customHeight="1"/>
    <row r="57" spans="1:4" ht="16.5" customHeight="1"/>
    <row r="58" spans="1:4" ht="16.5" customHeight="1"/>
    <row r="59" spans="1:4" ht="16.5" customHeight="1"/>
    <row r="60" spans="1:4" ht="16.5" customHeight="1"/>
    <row r="61" spans="1:4" ht="16.5" customHeight="1"/>
    <row r="62" spans="1:4" ht="16.5" customHeight="1"/>
    <row r="63" spans="1:4" ht="16.5" customHeight="1"/>
    <row r="64" spans="1: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53" s="5" customFormat="1"/>
  </sheetData>
  <mergeCells count="1">
    <mergeCell ref="A2:D2"/>
  </mergeCells>
  <phoneticPr fontId="9" type="noConversion"/>
  <pageMargins left="0.7" right="0.7" top="0.75" bottom="0.75" header="0.3" footer="0.3"/>
  <pageSetup paperSize="9" scale="90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3"/>
  <sheetViews>
    <sheetView topLeftCell="A22" workbookViewId="0">
      <selection activeCell="F55" sqref="F55"/>
    </sheetView>
  </sheetViews>
  <sheetFormatPr defaultRowHeight="15.75"/>
  <cols>
    <col min="1" max="1" width="9.140625" style="1"/>
    <col min="2" max="2" width="19.85546875" style="1" customWidth="1"/>
    <col min="3" max="16384" width="9.140625" style="1"/>
  </cols>
  <sheetData>
    <row r="1" spans="1:4" ht="18" customHeight="1">
      <c r="A1" s="105" t="s">
        <v>201</v>
      </c>
      <c r="B1" s="105"/>
      <c r="C1" s="105"/>
      <c r="D1" s="105"/>
    </row>
    <row r="2" spans="1:4" ht="31.5" customHeight="1">
      <c r="A2" s="39" t="s">
        <v>0</v>
      </c>
      <c r="B2" s="39" t="s">
        <v>1</v>
      </c>
      <c r="C2" s="39" t="s">
        <v>2</v>
      </c>
      <c r="D2" s="39" t="s">
        <v>3</v>
      </c>
    </row>
    <row r="3" spans="1:4" ht="18" customHeight="1">
      <c r="A3" s="39">
        <v>1</v>
      </c>
      <c r="B3" s="40" t="s">
        <v>106</v>
      </c>
      <c r="C3" s="44">
        <v>2</v>
      </c>
      <c r="D3" s="40">
        <v>3</v>
      </c>
    </row>
    <row r="4" spans="1:4" ht="16.5" customHeight="1">
      <c r="A4" s="39">
        <v>2</v>
      </c>
      <c r="B4" s="40" t="s">
        <v>106</v>
      </c>
      <c r="C4" s="41" t="s">
        <v>18</v>
      </c>
      <c r="D4" s="40">
        <v>2</v>
      </c>
    </row>
    <row r="5" spans="1:4" ht="16.5" customHeight="1">
      <c r="A5" s="39">
        <v>3</v>
      </c>
      <c r="B5" s="40" t="s">
        <v>106</v>
      </c>
      <c r="C5" s="44">
        <v>3</v>
      </c>
      <c r="D5" s="42">
        <v>8</v>
      </c>
    </row>
    <row r="6" spans="1:4" ht="16.5" customHeight="1">
      <c r="A6" s="39">
        <v>4</v>
      </c>
      <c r="B6" s="40" t="s">
        <v>106</v>
      </c>
      <c r="C6" s="44">
        <v>4</v>
      </c>
      <c r="D6" s="40">
        <v>3</v>
      </c>
    </row>
    <row r="7" spans="1:4" ht="16.5" customHeight="1">
      <c r="A7" s="39">
        <v>5</v>
      </c>
      <c r="B7" s="40" t="s">
        <v>106</v>
      </c>
      <c r="C7" s="44">
        <v>6</v>
      </c>
      <c r="D7" s="40">
        <v>4</v>
      </c>
    </row>
    <row r="8" spans="1:4" ht="16.5" customHeight="1">
      <c r="A8" s="39">
        <v>6</v>
      </c>
      <c r="B8" s="40" t="s">
        <v>106</v>
      </c>
      <c r="C8" s="44">
        <v>8</v>
      </c>
      <c r="D8" s="40">
        <v>5</v>
      </c>
    </row>
    <row r="9" spans="1:4" ht="16.5" customHeight="1">
      <c r="A9" s="39">
        <v>7</v>
      </c>
      <c r="B9" s="40" t="s">
        <v>106</v>
      </c>
      <c r="C9" s="41" t="s">
        <v>12</v>
      </c>
      <c r="D9" s="40">
        <v>2</v>
      </c>
    </row>
    <row r="10" spans="1:4" ht="16.5" customHeight="1">
      <c r="A10" s="39">
        <v>8</v>
      </c>
      <c r="B10" s="40" t="s">
        <v>106</v>
      </c>
      <c r="C10" s="41" t="s">
        <v>24</v>
      </c>
      <c r="D10" s="40">
        <v>4</v>
      </c>
    </row>
    <row r="11" spans="1:4" ht="16.5" customHeight="1">
      <c r="A11" s="39">
        <v>9</v>
      </c>
      <c r="B11" s="40" t="s">
        <v>106</v>
      </c>
      <c r="C11" s="44">
        <v>15</v>
      </c>
      <c r="D11" s="40">
        <v>2</v>
      </c>
    </row>
    <row r="12" spans="1:4" ht="16.5" customHeight="1">
      <c r="A12" s="39">
        <v>10</v>
      </c>
      <c r="B12" s="40" t="s">
        <v>106</v>
      </c>
      <c r="C12" s="41" t="s">
        <v>108</v>
      </c>
      <c r="D12" s="40">
        <v>6</v>
      </c>
    </row>
    <row r="13" spans="1:4" ht="16.5" customHeight="1">
      <c r="A13" s="39">
        <v>11</v>
      </c>
      <c r="B13" s="40" t="s">
        <v>106</v>
      </c>
      <c r="C13" s="41" t="s">
        <v>227</v>
      </c>
      <c r="D13" s="40">
        <v>2</v>
      </c>
    </row>
    <row r="14" spans="1:4" ht="16.5" customHeight="1">
      <c r="A14" s="39">
        <v>12</v>
      </c>
      <c r="B14" s="40" t="s">
        <v>106</v>
      </c>
      <c r="C14" s="41" t="s">
        <v>9</v>
      </c>
      <c r="D14" s="40">
        <v>10</v>
      </c>
    </row>
    <row r="15" spans="1:4" ht="16.5" customHeight="1">
      <c r="A15" s="39">
        <v>13</v>
      </c>
      <c r="B15" s="40" t="s">
        <v>106</v>
      </c>
      <c r="C15" s="41">
        <v>22</v>
      </c>
      <c r="D15" s="40">
        <v>8</v>
      </c>
    </row>
    <row r="16" spans="1:4" ht="16.5" customHeight="1">
      <c r="A16" s="39">
        <v>14</v>
      </c>
      <c r="B16" s="40" t="s">
        <v>106</v>
      </c>
      <c r="C16" s="41">
        <v>24</v>
      </c>
      <c r="D16" s="40">
        <v>5</v>
      </c>
    </row>
    <row r="17" spans="1:4" ht="16.5" customHeight="1">
      <c r="A17" s="39">
        <v>15</v>
      </c>
      <c r="B17" s="40" t="s">
        <v>106</v>
      </c>
      <c r="C17" s="44">
        <v>26</v>
      </c>
      <c r="D17" s="40">
        <v>1</v>
      </c>
    </row>
    <row r="18" spans="1:4" ht="16.5" customHeight="1">
      <c r="A18" s="39">
        <v>16</v>
      </c>
      <c r="B18" s="40" t="s">
        <v>106</v>
      </c>
      <c r="C18" s="41" t="s">
        <v>41</v>
      </c>
      <c r="D18" s="40">
        <v>4</v>
      </c>
    </row>
    <row r="19" spans="1:4" ht="16.5" customHeight="1">
      <c r="A19" s="39">
        <v>17</v>
      </c>
      <c r="B19" s="40" t="s">
        <v>106</v>
      </c>
      <c r="C19" s="41" t="s">
        <v>228</v>
      </c>
      <c r="D19" s="40">
        <v>4</v>
      </c>
    </row>
    <row r="20" spans="1:4" ht="16.5" customHeight="1">
      <c r="A20" s="39">
        <v>18</v>
      </c>
      <c r="B20" s="40" t="s">
        <v>39</v>
      </c>
      <c r="C20" s="44" t="s">
        <v>202</v>
      </c>
      <c r="D20" s="40">
        <v>2</v>
      </c>
    </row>
    <row r="21" spans="1:4" ht="16.5" customHeight="1">
      <c r="A21" s="39">
        <v>19</v>
      </c>
      <c r="B21" s="40" t="s">
        <v>39</v>
      </c>
      <c r="C21" s="44">
        <v>28</v>
      </c>
      <c r="D21" s="40">
        <v>2</v>
      </c>
    </row>
    <row r="22" spans="1:4" ht="16.5" customHeight="1">
      <c r="A22" s="39">
        <v>20</v>
      </c>
      <c r="B22" s="40" t="s">
        <v>28</v>
      </c>
      <c r="C22" s="55">
        <v>2</v>
      </c>
      <c r="D22" s="56">
        <v>5</v>
      </c>
    </row>
    <row r="23" spans="1:4" ht="16.5" customHeight="1">
      <c r="A23" s="39">
        <v>21</v>
      </c>
      <c r="B23" s="40" t="s">
        <v>28</v>
      </c>
      <c r="C23" s="41" t="s">
        <v>29</v>
      </c>
      <c r="D23" s="40">
        <v>3</v>
      </c>
    </row>
    <row r="24" spans="1:4" ht="16.5" customHeight="1">
      <c r="A24" s="39">
        <v>22</v>
      </c>
      <c r="B24" s="40" t="s">
        <v>28</v>
      </c>
      <c r="C24" s="41" t="s">
        <v>285</v>
      </c>
      <c r="D24" s="40">
        <v>2</v>
      </c>
    </row>
    <row r="25" spans="1:4" ht="16.5" customHeight="1">
      <c r="A25" s="39">
        <v>23</v>
      </c>
      <c r="B25" s="40" t="s">
        <v>28</v>
      </c>
      <c r="C25" s="41" t="s">
        <v>14</v>
      </c>
      <c r="D25" s="40">
        <v>2</v>
      </c>
    </row>
    <row r="26" spans="1:4" ht="16.5" customHeight="1">
      <c r="A26" s="39">
        <v>24</v>
      </c>
      <c r="B26" s="40" t="s">
        <v>28</v>
      </c>
      <c r="C26" s="41" t="s">
        <v>312</v>
      </c>
      <c r="D26" s="40">
        <v>2</v>
      </c>
    </row>
    <row r="27" spans="1:4" ht="16.5" customHeight="1">
      <c r="A27" s="39">
        <v>25</v>
      </c>
      <c r="B27" s="40" t="s">
        <v>28</v>
      </c>
      <c r="C27" s="41" t="s">
        <v>229</v>
      </c>
      <c r="D27" s="40">
        <v>2</v>
      </c>
    </row>
    <row r="28" spans="1:4" ht="16.5" customHeight="1">
      <c r="A28" s="39">
        <v>26</v>
      </c>
      <c r="B28" s="40" t="s">
        <v>111</v>
      </c>
      <c r="C28" s="44">
        <v>2</v>
      </c>
      <c r="D28" s="40">
        <v>6</v>
      </c>
    </row>
    <row r="29" spans="1:4" ht="16.5" customHeight="1">
      <c r="A29" s="39">
        <v>27</v>
      </c>
      <c r="B29" s="40" t="s">
        <v>111</v>
      </c>
      <c r="C29" s="44">
        <v>4</v>
      </c>
      <c r="D29" s="40">
        <v>4</v>
      </c>
    </row>
    <row r="30" spans="1:4" ht="16.5" customHeight="1">
      <c r="A30" s="39">
        <v>28</v>
      </c>
      <c r="B30" s="40" t="s">
        <v>112</v>
      </c>
      <c r="C30" s="44">
        <v>14</v>
      </c>
      <c r="D30" s="40">
        <v>2</v>
      </c>
    </row>
    <row r="31" spans="1:4" ht="16.5" customHeight="1">
      <c r="A31" s="39">
        <v>29</v>
      </c>
      <c r="B31" s="40" t="s">
        <v>112</v>
      </c>
      <c r="C31" s="41" t="s">
        <v>108</v>
      </c>
      <c r="D31" s="40">
        <v>4</v>
      </c>
    </row>
    <row r="32" spans="1:4" ht="16.5" customHeight="1">
      <c r="A32" s="39">
        <v>30</v>
      </c>
      <c r="B32" s="40" t="s">
        <v>112</v>
      </c>
      <c r="C32" s="44">
        <v>18</v>
      </c>
      <c r="D32" s="40">
        <v>6</v>
      </c>
    </row>
    <row r="33" spans="1:4" ht="16.5" customHeight="1">
      <c r="A33" s="39">
        <v>31</v>
      </c>
      <c r="B33" s="40" t="s">
        <v>113</v>
      </c>
      <c r="C33" s="41" t="s">
        <v>9</v>
      </c>
      <c r="D33" s="40">
        <v>2</v>
      </c>
    </row>
    <row r="34" spans="1:4" ht="16.5" customHeight="1">
      <c r="A34" s="39">
        <v>32</v>
      </c>
      <c r="B34" s="40" t="s">
        <v>113</v>
      </c>
      <c r="C34" s="41" t="s">
        <v>10</v>
      </c>
      <c r="D34" s="40">
        <v>6</v>
      </c>
    </row>
    <row r="35" spans="1:4" ht="16.5" customHeight="1">
      <c r="A35" s="39">
        <v>33</v>
      </c>
      <c r="B35" s="40" t="s">
        <v>113</v>
      </c>
      <c r="C35" s="41">
        <v>20</v>
      </c>
      <c r="D35" s="40">
        <v>14</v>
      </c>
    </row>
    <row r="36" spans="1:4" ht="16.5" customHeight="1">
      <c r="A36" s="39">
        <v>34</v>
      </c>
      <c r="B36" s="40" t="s">
        <v>113</v>
      </c>
      <c r="C36" s="41">
        <v>28</v>
      </c>
      <c r="D36" s="40">
        <v>10</v>
      </c>
    </row>
    <row r="37" spans="1:4" ht="16.5" customHeight="1">
      <c r="A37" s="39">
        <v>35</v>
      </c>
      <c r="B37" s="40" t="s">
        <v>107</v>
      </c>
      <c r="C37" s="41">
        <v>2</v>
      </c>
      <c r="D37" s="40">
        <v>2</v>
      </c>
    </row>
    <row r="38" spans="1:4" ht="16.5" customHeight="1">
      <c r="A38" s="39">
        <v>36</v>
      </c>
      <c r="B38" s="40" t="s">
        <v>107</v>
      </c>
      <c r="C38" s="41">
        <v>4</v>
      </c>
      <c r="D38" s="40">
        <v>5</v>
      </c>
    </row>
    <row r="39" spans="1:4" ht="16.5" customHeight="1">
      <c r="A39" s="39">
        <v>37</v>
      </c>
      <c r="B39" s="40" t="s">
        <v>107</v>
      </c>
      <c r="C39" s="41" t="s">
        <v>23</v>
      </c>
      <c r="D39" s="40">
        <v>2</v>
      </c>
    </row>
    <row r="40" spans="1:4" ht="16.5" customHeight="1">
      <c r="A40" s="39">
        <v>38</v>
      </c>
      <c r="B40" s="40" t="s">
        <v>230</v>
      </c>
      <c r="C40" s="44">
        <v>6</v>
      </c>
      <c r="D40" s="40">
        <v>2</v>
      </c>
    </row>
    <row r="41" spans="1:4" ht="16.5" customHeight="1">
      <c r="A41" s="39">
        <v>39</v>
      </c>
      <c r="B41" s="40" t="s">
        <v>230</v>
      </c>
      <c r="C41" s="41" t="s">
        <v>22</v>
      </c>
      <c r="D41" s="40">
        <v>2</v>
      </c>
    </row>
    <row r="42" spans="1:4" ht="16.5" customHeight="1">
      <c r="A42" s="39">
        <v>40</v>
      </c>
      <c r="B42" s="40" t="s">
        <v>230</v>
      </c>
      <c r="C42" s="44">
        <v>8</v>
      </c>
      <c r="D42" s="40">
        <v>3</v>
      </c>
    </row>
    <row r="43" spans="1:4" ht="16.5" customHeight="1">
      <c r="A43" s="39">
        <v>41</v>
      </c>
      <c r="B43" s="40" t="s">
        <v>230</v>
      </c>
      <c r="C43" s="41" t="s">
        <v>12</v>
      </c>
      <c r="D43" s="40">
        <v>2</v>
      </c>
    </row>
    <row r="44" spans="1:4" ht="16.5" customHeight="1">
      <c r="A44" s="39">
        <v>42</v>
      </c>
      <c r="B44" s="49" t="s">
        <v>107</v>
      </c>
      <c r="C44" s="49">
        <v>8</v>
      </c>
      <c r="D44" s="49">
        <v>4</v>
      </c>
    </row>
    <row r="45" spans="1:4" ht="15.75" customHeight="1">
      <c r="A45" s="39">
        <v>43</v>
      </c>
      <c r="B45" s="40" t="s">
        <v>109</v>
      </c>
      <c r="C45" s="44">
        <v>2</v>
      </c>
      <c r="D45" s="40">
        <v>3</v>
      </c>
    </row>
    <row r="46" spans="1:4" ht="15.75" customHeight="1">
      <c r="A46" s="39">
        <v>44</v>
      </c>
      <c r="B46" s="40" t="s">
        <v>109</v>
      </c>
      <c r="C46" s="41" t="s">
        <v>18</v>
      </c>
      <c r="D46" s="40">
        <v>3</v>
      </c>
    </row>
    <row r="47" spans="1:4" ht="15.75" customHeight="1">
      <c r="A47" s="39">
        <v>45</v>
      </c>
      <c r="B47" s="40" t="s">
        <v>203</v>
      </c>
      <c r="C47" s="41" t="s">
        <v>204</v>
      </c>
      <c r="D47" s="40">
        <v>4</v>
      </c>
    </row>
    <row r="48" spans="1:4" ht="15" customHeight="1">
      <c r="A48" s="39">
        <v>46</v>
      </c>
      <c r="B48" s="40" t="s">
        <v>205</v>
      </c>
      <c r="C48" s="44">
        <v>15</v>
      </c>
      <c r="D48" s="40">
        <v>4</v>
      </c>
    </row>
    <row r="49" spans="1:4">
      <c r="A49" s="39">
        <v>47</v>
      </c>
      <c r="B49" s="40" t="s">
        <v>205</v>
      </c>
      <c r="C49" s="44">
        <v>22</v>
      </c>
      <c r="D49" s="40">
        <v>3</v>
      </c>
    </row>
    <row r="50" spans="1:4">
      <c r="A50" s="39">
        <v>48</v>
      </c>
      <c r="B50" s="40" t="s">
        <v>205</v>
      </c>
      <c r="C50" s="41" t="s">
        <v>171</v>
      </c>
      <c r="D50" s="40">
        <v>2</v>
      </c>
    </row>
    <row r="51" spans="1:4">
      <c r="A51" s="39">
        <v>49</v>
      </c>
      <c r="B51" s="40" t="s">
        <v>205</v>
      </c>
      <c r="C51" s="44">
        <v>24</v>
      </c>
      <c r="D51" s="40">
        <v>2</v>
      </c>
    </row>
    <row r="52" spans="1:4" ht="16.5" customHeight="1">
      <c r="A52" s="39">
        <v>50</v>
      </c>
      <c r="B52" s="40" t="s">
        <v>205</v>
      </c>
      <c r="C52" s="41" t="s">
        <v>42</v>
      </c>
      <c r="D52" s="40">
        <v>2</v>
      </c>
    </row>
    <row r="53" spans="1:4" ht="16.5" customHeight="1">
      <c r="A53" s="39">
        <v>51</v>
      </c>
      <c r="B53" s="40" t="s">
        <v>205</v>
      </c>
      <c r="C53" s="41" t="s">
        <v>206</v>
      </c>
      <c r="D53" s="40">
        <v>2</v>
      </c>
    </row>
    <row r="54" spans="1:4" ht="16.5" customHeight="1">
      <c r="A54" s="39">
        <v>52</v>
      </c>
      <c r="B54" s="40" t="s">
        <v>110</v>
      </c>
      <c r="C54" s="44">
        <v>36</v>
      </c>
      <c r="D54" s="40">
        <v>4</v>
      </c>
    </row>
    <row r="55" spans="1:4" ht="16.5" customHeight="1">
      <c r="A55" s="39">
        <v>53</v>
      </c>
      <c r="B55" s="40" t="s">
        <v>231</v>
      </c>
      <c r="C55" s="41" t="s">
        <v>232</v>
      </c>
      <c r="D55" s="40">
        <v>4</v>
      </c>
    </row>
    <row r="56" spans="1:4" ht="16.5" customHeight="1">
      <c r="A56" s="57"/>
      <c r="B56" s="58" t="s">
        <v>15</v>
      </c>
      <c r="C56" s="58"/>
      <c r="D56" s="58">
        <v>202</v>
      </c>
    </row>
    <row r="57" spans="1:4" ht="16.5" customHeight="1"/>
    <row r="58" spans="1:4" ht="16.5" customHeight="1"/>
    <row r="59" spans="1:4" ht="16.5" customHeight="1"/>
    <row r="60" spans="1:4" ht="16.5" customHeight="1"/>
    <row r="61" spans="1:4" ht="16.5" customHeight="1"/>
    <row r="62" spans="1:4" ht="16.5" customHeight="1"/>
    <row r="63" spans="1:4" ht="16.5" customHeight="1"/>
    <row r="64" spans="1: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53" s="5" customFormat="1"/>
  </sheetData>
  <mergeCells count="1">
    <mergeCell ref="A1:D1"/>
  </mergeCells>
  <phoneticPr fontId="9" type="noConversion"/>
  <pageMargins left="0.7" right="0.7" top="0.75" bottom="0.75" header="0.3" footer="0.3"/>
  <pageSetup paperSize="9" scale="77" fitToWidth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7"/>
  <sheetViews>
    <sheetView topLeftCell="A40" workbookViewId="0">
      <selection activeCell="G80" sqref="G80"/>
    </sheetView>
  </sheetViews>
  <sheetFormatPr defaultRowHeight="15.75"/>
  <cols>
    <col min="1" max="1" width="9.140625" style="1"/>
    <col min="2" max="2" width="22.42578125" style="1" customWidth="1"/>
    <col min="3" max="16384" width="9.140625" style="1"/>
  </cols>
  <sheetData>
    <row r="1" spans="1:4" ht="18" customHeight="1">
      <c r="C1" s="2"/>
      <c r="D1" s="3"/>
    </row>
    <row r="2" spans="1:4" ht="15.75" customHeight="1">
      <c r="A2" s="107" t="s">
        <v>328</v>
      </c>
      <c r="B2" s="107"/>
      <c r="C2" s="107"/>
      <c r="D2" s="107"/>
    </row>
    <row r="3" spans="1:4" ht="32.25" customHeight="1">
      <c r="A3" s="39" t="s">
        <v>0</v>
      </c>
      <c r="B3" s="39" t="s">
        <v>1</v>
      </c>
      <c r="C3" s="39" t="s">
        <v>2</v>
      </c>
      <c r="D3" s="39" t="s">
        <v>3</v>
      </c>
    </row>
    <row r="4" spans="1:4" ht="16.5" customHeight="1">
      <c r="A4" s="39">
        <v>1</v>
      </c>
      <c r="B4" s="40" t="s">
        <v>114</v>
      </c>
      <c r="C4" s="59">
        <v>7</v>
      </c>
      <c r="D4" s="56">
        <v>7</v>
      </c>
    </row>
    <row r="5" spans="1:4" ht="16.5" customHeight="1">
      <c r="A5" s="39">
        <v>2</v>
      </c>
      <c r="B5" s="40" t="s">
        <v>114</v>
      </c>
      <c r="C5" s="55" t="s">
        <v>20</v>
      </c>
      <c r="D5" s="56">
        <v>2</v>
      </c>
    </row>
    <row r="6" spans="1:4" ht="16.5" customHeight="1">
      <c r="A6" s="39">
        <v>3</v>
      </c>
      <c r="B6" s="40" t="s">
        <v>114</v>
      </c>
      <c r="C6" s="55" t="s">
        <v>21</v>
      </c>
      <c r="D6" s="56">
        <v>3</v>
      </c>
    </row>
    <row r="7" spans="1:4" ht="16.5" customHeight="1">
      <c r="A7" s="39">
        <v>4</v>
      </c>
      <c r="B7" s="40" t="s">
        <v>114</v>
      </c>
      <c r="C7" s="55" t="s">
        <v>115</v>
      </c>
      <c r="D7" s="56">
        <v>5</v>
      </c>
    </row>
    <row r="8" spans="1:4" ht="16.5" customHeight="1">
      <c r="A8" s="39">
        <v>5</v>
      </c>
      <c r="B8" s="40" t="s">
        <v>114</v>
      </c>
      <c r="C8" s="59">
        <v>13</v>
      </c>
      <c r="D8" s="56">
        <v>6</v>
      </c>
    </row>
    <row r="9" spans="1:4" ht="16.5" customHeight="1">
      <c r="A9" s="39">
        <v>6</v>
      </c>
      <c r="B9" s="40" t="s">
        <v>114</v>
      </c>
      <c r="C9" s="55" t="s">
        <v>31</v>
      </c>
      <c r="D9" s="56">
        <v>6</v>
      </c>
    </row>
    <row r="10" spans="1:4" ht="16.5" customHeight="1">
      <c r="A10" s="39">
        <v>7</v>
      </c>
      <c r="B10" s="40" t="s">
        <v>114</v>
      </c>
      <c r="C10" s="59">
        <v>16</v>
      </c>
      <c r="D10" s="56">
        <v>7</v>
      </c>
    </row>
    <row r="11" spans="1:4" ht="16.5" customHeight="1">
      <c r="A11" s="39">
        <v>8</v>
      </c>
      <c r="B11" s="40" t="s">
        <v>114</v>
      </c>
      <c r="C11" s="55" t="s">
        <v>235</v>
      </c>
      <c r="D11" s="56">
        <v>8</v>
      </c>
    </row>
    <row r="12" spans="1:4" ht="16.5" customHeight="1">
      <c r="A12" s="39">
        <v>9</v>
      </c>
      <c r="B12" s="40" t="s">
        <v>114</v>
      </c>
      <c r="C12" s="55" t="s">
        <v>40</v>
      </c>
      <c r="D12" s="56">
        <v>9</v>
      </c>
    </row>
    <row r="13" spans="1:4" ht="16.5" customHeight="1">
      <c r="A13" s="39">
        <v>10</v>
      </c>
      <c r="B13" s="40" t="s">
        <v>114</v>
      </c>
      <c r="C13" s="59">
        <v>21</v>
      </c>
      <c r="D13" s="56">
        <v>3</v>
      </c>
    </row>
    <row r="14" spans="1:4" ht="16.5" customHeight="1">
      <c r="A14" s="39">
        <v>11</v>
      </c>
      <c r="B14" s="40" t="s">
        <v>114</v>
      </c>
      <c r="C14" s="55" t="s">
        <v>36</v>
      </c>
      <c r="D14" s="56">
        <v>3</v>
      </c>
    </row>
    <row r="15" spans="1:4" ht="16.5" customHeight="1">
      <c r="A15" s="39">
        <v>12</v>
      </c>
      <c r="B15" s="40" t="s">
        <v>114</v>
      </c>
      <c r="C15" s="55" t="s">
        <v>37</v>
      </c>
      <c r="D15" s="56">
        <v>3</v>
      </c>
    </row>
    <row r="16" spans="1:4" ht="16.5" customHeight="1">
      <c r="A16" s="39">
        <v>13</v>
      </c>
      <c r="B16" s="40" t="s">
        <v>114</v>
      </c>
      <c r="C16" s="55" t="s">
        <v>47</v>
      </c>
      <c r="D16" s="56">
        <v>4</v>
      </c>
    </row>
    <row r="17" spans="1:4" ht="16.5" customHeight="1">
      <c r="A17" s="39">
        <v>14</v>
      </c>
      <c r="B17" s="40" t="s">
        <v>114</v>
      </c>
      <c r="C17" s="55" t="s">
        <v>116</v>
      </c>
      <c r="D17" s="56">
        <v>9</v>
      </c>
    </row>
    <row r="18" spans="1:4" ht="16.5" customHeight="1">
      <c r="A18" s="39">
        <v>15</v>
      </c>
      <c r="B18" s="40" t="s">
        <v>117</v>
      </c>
      <c r="C18" s="55" t="s">
        <v>7</v>
      </c>
      <c r="D18" s="56">
        <v>2</v>
      </c>
    </row>
    <row r="19" spans="1:4" ht="16.5" customHeight="1">
      <c r="A19" s="39">
        <v>16</v>
      </c>
      <c r="B19" s="40" t="s">
        <v>117</v>
      </c>
      <c r="C19" s="55" t="s">
        <v>100</v>
      </c>
      <c r="D19" s="56">
        <v>7</v>
      </c>
    </row>
    <row r="20" spans="1:4" ht="16.5" customHeight="1">
      <c r="A20" s="39">
        <v>17</v>
      </c>
      <c r="B20" s="40" t="s">
        <v>117</v>
      </c>
      <c r="C20" s="55" t="s">
        <v>236</v>
      </c>
      <c r="D20" s="56">
        <v>8</v>
      </c>
    </row>
    <row r="21" spans="1:4" ht="16.5" customHeight="1">
      <c r="A21" s="39">
        <v>18</v>
      </c>
      <c r="B21" s="40" t="s">
        <v>117</v>
      </c>
      <c r="C21" s="55" t="s">
        <v>118</v>
      </c>
      <c r="D21" s="56">
        <v>6</v>
      </c>
    </row>
    <row r="22" spans="1:4" ht="16.5" customHeight="1">
      <c r="A22" s="39">
        <v>19</v>
      </c>
      <c r="B22" s="40" t="s">
        <v>117</v>
      </c>
      <c r="C22" s="55" t="s">
        <v>237</v>
      </c>
      <c r="D22" s="56">
        <v>3</v>
      </c>
    </row>
    <row r="23" spans="1:4" ht="16.5" customHeight="1">
      <c r="A23" s="39">
        <v>20</v>
      </c>
      <c r="B23" s="40" t="s">
        <v>119</v>
      </c>
      <c r="C23" s="59">
        <v>24</v>
      </c>
      <c r="D23" s="56">
        <v>9</v>
      </c>
    </row>
    <row r="24" spans="1:4" ht="16.5" customHeight="1">
      <c r="A24" s="39">
        <v>21</v>
      </c>
      <c r="B24" s="40" t="s">
        <v>119</v>
      </c>
      <c r="C24" s="59">
        <v>26</v>
      </c>
      <c r="D24" s="56">
        <v>9</v>
      </c>
    </row>
    <row r="25" spans="1:4" ht="16.5" customHeight="1">
      <c r="A25" s="39">
        <v>22</v>
      </c>
      <c r="B25" s="40" t="s">
        <v>264</v>
      </c>
      <c r="C25" s="55" t="s">
        <v>7</v>
      </c>
      <c r="D25" s="56">
        <v>8</v>
      </c>
    </row>
    <row r="26" spans="1:4" ht="16.5" customHeight="1">
      <c r="A26" s="39">
        <v>23</v>
      </c>
      <c r="B26" s="40" t="s">
        <v>264</v>
      </c>
      <c r="C26" s="41" t="s">
        <v>265</v>
      </c>
      <c r="D26" s="42">
        <v>4</v>
      </c>
    </row>
    <row r="27" spans="1:4" ht="16.5" customHeight="1">
      <c r="A27" s="39">
        <v>24</v>
      </c>
      <c r="B27" s="40" t="s">
        <v>264</v>
      </c>
      <c r="C27" s="41" t="s">
        <v>266</v>
      </c>
      <c r="D27" s="42">
        <v>4</v>
      </c>
    </row>
    <row r="28" spans="1:4" ht="16.5" customHeight="1">
      <c r="A28" s="39">
        <v>25</v>
      </c>
      <c r="B28" s="40" t="s">
        <v>264</v>
      </c>
      <c r="C28" s="44">
        <v>35</v>
      </c>
      <c r="D28" s="42">
        <v>8</v>
      </c>
    </row>
    <row r="29" spans="1:4" ht="16.5" customHeight="1">
      <c r="A29" s="39">
        <v>26</v>
      </c>
      <c r="B29" s="40" t="s">
        <v>264</v>
      </c>
      <c r="C29" s="44">
        <v>37</v>
      </c>
      <c r="D29" s="42">
        <v>7</v>
      </c>
    </row>
    <row r="30" spans="1:4" ht="16.5" customHeight="1">
      <c r="A30" s="39">
        <v>27</v>
      </c>
      <c r="B30" s="40" t="s">
        <v>264</v>
      </c>
      <c r="C30" s="59">
        <v>41</v>
      </c>
      <c r="D30" s="56">
        <v>5</v>
      </c>
    </row>
    <row r="31" spans="1:4" ht="16.5" customHeight="1">
      <c r="A31" s="39">
        <v>28</v>
      </c>
      <c r="B31" s="40" t="s">
        <v>264</v>
      </c>
      <c r="C31" s="55" t="s">
        <v>267</v>
      </c>
      <c r="D31" s="56">
        <v>5</v>
      </c>
    </row>
    <row r="32" spans="1:4" ht="16.5" customHeight="1">
      <c r="A32" s="39">
        <v>29</v>
      </c>
      <c r="B32" s="40" t="s">
        <v>264</v>
      </c>
      <c r="C32" s="55" t="s">
        <v>271</v>
      </c>
      <c r="D32" s="56">
        <v>8</v>
      </c>
    </row>
    <row r="33" spans="1:4" ht="16.5" customHeight="1">
      <c r="A33" s="39">
        <v>30</v>
      </c>
      <c r="B33" s="40" t="s">
        <v>264</v>
      </c>
      <c r="C33" s="59">
        <v>43</v>
      </c>
      <c r="D33" s="56">
        <v>7</v>
      </c>
    </row>
    <row r="34" spans="1:4" ht="16.5" customHeight="1">
      <c r="A34" s="39">
        <v>31</v>
      </c>
      <c r="B34" s="40" t="s">
        <v>264</v>
      </c>
      <c r="C34" s="59" t="s">
        <v>287</v>
      </c>
      <c r="D34" s="56">
        <v>7</v>
      </c>
    </row>
    <row r="35" spans="1:4" ht="16.5" customHeight="1">
      <c r="A35" s="39">
        <v>32</v>
      </c>
      <c r="B35" s="40" t="s">
        <v>268</v>
      </c>
      <c r="C35" s="55" t="s">
        <v>23</v>
      </c>
      <c r="D35" s="56">
        <v>4</v>
      </c>
    </row>
    <row r="36" spans="1:4" ht="16.5" customHeight="1">
      <c r="A36" s="39">
        <v>33</v>
      </c>
      <c r="B36" s="40" t="s">
        <v>268</v>
      </c>
      <c r="C36" s="41" t="s">
        <v>269</v>
      </c>
      <c r="D36" s="42">
        <v>4</v>
      </c>
    </row>
    <row r="37" spans="1:4" ht="16.5" customHeight="1">
      <c r="A37" s="39">
        <v>34</v>
      </c>
      <c r="B37" s="40" t="s">
        <v>264</v>
      </c>
      <c r="C37" s="55" t="s">
        <v>273</v>
      </c>
      <c r="D37" s="56">
        <v>1</v>
      </c>
    </row>
    <row r="38" spans="1:4" ht="16.5" customHeight="1">
      <c r="A38" s="39">
        <v>35</v>
      </c>
      <c r="B38" s="40" t="s">
        <v>120</v>
      </c>
      <c r="C38" s="59">
        <v>9</v>
      </c>
      <c r="D38" s="56">
        <v>4</v>
      </c>
    </row>
    <row r="39" spans="1:4" ht="16.5" customHeight="1">
      <c r="A39" s="39">
        <v>36</v>
      </c>
      <c r="B39" s="40" t="s">
        <v>121</v>
      </c>
      <c r="C39" s="44">
        <v>150</v>
      </c>
      <c r="D39" s="42">
        <v>2</v>
      </c>
    </row>
    <row r="40" spans="1:4" ht="16.5" customHeight="1">
      <c r="A40" s="39">
        <v>37</v>
      </c>
      <c r="B40" s="40" t="s">
        <v>121</v>
      </c>
      <c r="C40" s="44" t="s">
        <v>122</v>
      </c>
      <c r="D40" s="42">
        <v>2</v>
      </c>
    </row>
    <row r="41" spans="1:4" ht="16.5" customHeight="1">
      <c r="A41" s="39">
        <v>38</v>
      </c>
      <c r="B41" s="40" t="s">
        <v>123</v>
      </c>
      <c r="C41" s="59" t="s">
        <v>238</v>
      </c>
      <c r="D41" s="56">
        <v>1</v>
      </c>
    </row>
    <row r="42" spans="1:4" ht="16.5" customHeight="1">
      <c r="A42" s="39">
        <v>39</v>
      </c>
      <c r="B42" s="40" t="s">
        <v>123</v>
      </c>
      <c r="C42" s="59">
        <v>190</v>
      </c>
      <c r="D42" s="56">
        <v>2</v>
      </c>
    </row>
    <row r="43" spans="1:4" ht="16.5" customHeight="1">
      <c r="A43" s="39">
        <v>40</v>
      </c>
      <c r="B43" s="40" t="s">
        <v>123</v>
      </c>
      <c r="C43" s="44">
        <v>192</v>
      </c>
      <c r="D43" s="42">
        <v>2</v>
      </c>
    </row>
    <row r="44" spans="1:4" ht="16.5" customHeight="1">
      <c r="A44" s="39">
        <v>41</v>
      </c>
      <c r="B44" s="40" t="s">
        <v>123</v>
      </c>
      <c r="C44" s="59">
        <v>196</v>
      </c>
      <c r="D44" s="56">
        <v>4</v>
      </c>
    </row>
    <row r="45" spans="1:4" ht="16.5" customHeight="1">
      <c r="A45" s="39">
        <v>42</v>
      </c>
      <c r="B45" s="40" t="s">
        <v>123</v>
      </c>
      <c r="C45" s="59">
        <v>198</v>
      </c>
      <c r="D45" s="56">
        <v>4</v>
      </c>
    </row>
    <row r="46" spans="1:4" ht="16.5" customHeight="1">
      <c r="A46" s="39">
        <v>43</v>
      </c>
      <c r="B46" s="40" t="s">
        <v>123</v>
      </c>
      <c r="C46" s="41" t="s">
        <v>239</v>
      </c>
      <c r="D46" s="42">
        <v>4</v>
      </c>
    </row>
    <row r="47" spans="1:4" ht="16.5" customHeight="1">
      <c r="A47" s="39">
        <v>44</v>
      </c>
      <c r="B47" s="40" t="s">
        <v>124</v>
      </c>
      <c r="C47" s="41" t="s">
        <v>35</v>
      </c>
      <c r="D47" s="42">
        <v>3</v>
      </c>
    </row>
    <row r="48" spans="1:4" ht="16.5" customHeight="1">
      <c r="A48" s="39">
        <v>45</v>
      </c>
      <c r="B48" s="40" t="s">
        <v>240</v>
      </c>
      <c r="C48" s="41" t="s">
        <v>241</v>
      </c>
      <c r="D48" s="42">
        <v>6</v>
      </c>
    </row>
    <row r="49" spans="1:4" ht="16.5" customHeight="1">
      <c r="A49" s="39">
        <v>46</v>
      </c>
      <c r="B49" s="40" t="s">
        <v>242</v>
      </c>
      <c r="C49" s="44">
        <v>20</v>
      </c>
      <c r="D49" s="42">
        <v>7</v>
      </c>
    </row>
    <row r="50" spans="1:4" ht="16.5" customHeight="1">
      <c r="A50" s="39">
        <v>47</v>
      </c>
      <c r="B50" s="40" t="s">
        <v>242</v>
      </c>
      <c r="C50" s="44">
        <v>22</v>
      </c>
      <c r="D50" s="42">
        <v>6</v>
      </c>
    </row>
    <row r="51" spans="1:4" ht="16.5" customHeight="1">
      <c r="A51" s="39">
        <v>48</v>
      </c>
      <c r="B51" s="40" t="s">
        <v>242</v>
      </c>
      <c r="C51" s="44" t="s">
        <v>243</v>
      </c>
      <c r="D51" s="42">
        <v>2</v>
      </c>
    </row>
    <row r="52" spans="1:4" ht="16.5" customHeight="1">
      <c r="A52" s="39">
        <v>49</v>
      </c>
      <c r="B52" s="40" t="s">
        <v>242</v>
      </c>
      <c r="C52" s="44" t="s">
        <v>244</v>
      </c>
      <c r="D52" s="42">
        <v>3</v>
      </c>
    </row>
    <row r="53" spans="1:4" ht="16.5" customHeight="1">
      <c r="A53" s="39">
        <v>50</v>
      </c>
      <c r="B53" s="40" t="s">
        <v>242</v>
      </c>
      <c r="C53" s="44">
        <v>24</v>
      </c>
      <c r="D53" s="42">
        <v>2</v>
      </c>
    </row>
    <row r="54" spans="1:4" ht="16.5" customHeight="1">
      <c r="A54" s="39">
        <v>51</v>
      </c>
      <c r="B54" s="40" t="s">
        <v>278</v>
      </c>
      <c r="C54" s="44">
        <v>27</v>
      </c>
      <c r="D54" s="42">
        <v>6</v>
      </c>
    </row>
    <row r="55" spans="1:4" ht="16.5" customHeight="1">
      <c r="A55" s="39">
        <v>52</v>
      </c>
      <c r="B55" s="40" t="s">
        <v>245</v>
      </c>
      <c r="C55" s="44" t="s">
        <v>246</v>
      </c>
      <c r="D55" s="42">
        <v>4</v>
      </c>
    </row>
    <row r="56" spans="1:4" ht="16.5" customHeight="1">
      <c r="A56" s="39">
        <v>53</v>
      </c>
      <c r="B56" s="40" t="s">
        <v>247</v>
      </c>
      <c r="C56" s="44" t="s">
        <v>248</v>
      </c>
      <c r="D56" s="42">
        <v>5</v>
      </c>
    </row>
    <row r="57" spans="1:4" ht="16.5" customHeight="1">
      <c r="A57" s="39">
        <v>54</v>
      </c>
      <c r="B57" s="40" t="s">
        <v>247</v>
      </c>
      <c r="C57" s="44" t="s">
        <v>249</v>
      </c>
      <c r="D57" s="42">
        <v>4</v>
      </c>
    </row>
    <row r="58" spans="1:4" ht="16.5" customHeight="1">
      <c r="A58" s="39">
        <v>55</v>
      </c>
      <c r="B58" s="40" t="s">
        <v>247</v>
      </c>
      <c r="C58" s="44" t="s">
        <v>250</v>
      </c>
      <c r="D58" s="42">
        <v>3</v>
      </c>
    </row>
    <row r="59" spans="1:4" ht="16.5" customHeight="1">
      <c r="A59" s="39">
        <v>56</v>
      </c>
      <c r="B59" s="40" t="s">
        <v>247</v>
      </c>
      <c r="C59" s="44" t="s">
        <v>251</v>
      </c>
      <c r="D59" s="42">
        <v>4</v>
      </c>
    </row>
    <row r="60" spans="1:4" ht="16.5" customHeight="1">
      <c r="A60" s="39">
        <v>57</v>
      </c>
      <c r="B60" s="40" t="s">
        <v>277</v>
      </c>
      <c r="C60" s="44">
        <v>94</v>
      </c>
      <c r="D60" s="42">
        <v>2</v>
      </c>
    </row>
    <row r="61" spans="1:4" ht="16.5" customHeight="1">
      <c r="A61" s="39">
        <v>58</v>
      </c>
      <c r="B61" s="40" t="s">
        <v>277</v>
      </c>
      <c r="C61" s="59">
        <v>96</v>
      </c>
      <c r="D61" s="56">
        <v>3</v>
      </c>
    </row>
    <row r="62" spans="1:4" ht="16.5" customHeight="1">
      <c r="A62" s="39">
        <v>59</v>
      </c>
      <c r="B62" s="40" t="s">
        <v>277</v>
      </c>
      <c r="C62" s="55" t="s">
        <v>253</v>
      </c>
      <c r="D62" s="56">
        <v>2</v>
      </c>
    </row>
    <row r="63" spans="1:4" ht="16.5" customHeight="1">
      <c r="A63" s="39">
        <v>60</v>
      </c>
      <c r="B63" s="40" t="s">
        <v>288</v>
      </c>
      <c r="C63" s="41" t="s">
        <v>289</v>
      </c>
      <c r="D63" s="42">
        <v>1</v>
      </c>
    </row>
    <row r="64" spans="1:4" ht="16.5" customHeight="1">
      <c r="A64" s="39">
        <v>61</v>
      </c>
      <c r="B64" s="40" t="s">
        <v>288</v>
      </c>
      <c r="C64" s="44">
        <v>97</v>
      </c>
      <c r="D64" s="42">
        <v>1</v>
      </c>
    </row>
    <row r="65" spans="1:4" ht="15.75" customHeight="1">
      <c r="A65" s="39">
        <v>62</v>
      </c>
      <c r="B65" s="40" t="s">
        <v>290</v>
      </c>
      <c r="C65" s="44">
        <v>191</v>
      </c>
      <c r="D65" s="42">
        <v>4</v>
      </c>
    </row>
    <row r="66" spans="1:4" ht="15.75" customHeight="1">
      <c r="A66" s="39">
        <v>63</v>
      </c>
      <c r="B66" s="40" t="s">
        <v>290</v>
      </c>
      <c r="C66" s="44" t="s">
        <v>291</v>
      </c>
      <c r="D66" s="42">
        <v>4</v>
      </c>
    </row>
    <row r="67" spans="1:4" ht="15.75" customHeight="1">
      <c r="A67" s="39">
        <v>64</v>
      </c>
      <c r="B67" s="40" t="s">
        <v>290</v>
      </c>
      <c r="C67" s="44">
        <v>195</v>
      </c>
      <c r="D67" s="42">
        <v>4</v>
      </c>
    </row>
    <row r="68" spans="1:4" ht="15" customHeight="1">
      <c r="A68" s="39">
        <v>65</v>
      </c>
      <c r="B68" s="40" t="s">
        <v>292</v>
      </c>
      <c r="C68" s="44">
        <v>9</v>
      </c>
      <c r="D68" s="42">
        <v>2</v>
      </c>
    </row>
    <row r="69" spans="1:4">
      <c r="A69" s="39">
        <v>66</v>
      </c>
      <c r="B69" s="40" t="s">
        <v>288</v>
      </c>
      <c r="C69" s="44" t="s">
        <v>293</v>
      </c>
      <c r="D69" s="42">
        <v>1</v>
      </c>
    </row>
    <row r="70" spans="1:4">
      <c r="A70" s="39">
        <v>67</v>
      </c>
      <c r="B70" s="40" t="s">
        <v>288</v>
      </c>
      <c r="C70" s="44" t="s">
        <v>294</v>
      </c>
      <c r="D70" s="42">
        <v>3</v>
      </c>
    </row>
    <row r="71" spans="1:4">
      <c r="A71" s="39">
        <v>68</v>
      </c>
      <c r="B71" s="40" t="s">
        <v>288</v>
      </c>
      <c r="C71" s="44" t="s">
        <v>295</v>
      </c>
      <c r="D71" s="42">
        <v>1</v>
      </c>
    </row>
    <row r="72" spans="1:4" ht="15" customHeight="1">
      <c r="A72" s="39">
        <v>69</v>
      </c>
      <c r="B72" s="40" t="s">
        <v>296</v>
      </c>
      <c r="C72" s="44">
        <v>1</v>
      </c>
      <c r="D72" s="42">
        <v>4</v>
      </c>
    </row>
    <row r="73" spans="1:4" ht="16.5" customHeight="1">
      <c r="A73" s="39">
        <v>70</v>
      </c>
      <c r="B73" s="40" t="s">
        <v>297</v>
      </c>
      <c r="C73" s="44">
        <v>8</v>
      </c>
      <c r="D73" s="42">
        <v>1</v>
      </c>
    </row>
    <row r="74" spans="1:4" ht="16.5" customHeight="1">
      <c r="A74" s="39">
        <v>71</v>
      </c>
      <c r="B74" s="40" t="s">
        <v>321</v>
      </c>
      <c r="C74" s="44" t="s">
        <v>322</v>
      </c>
      <c r="D74" s="42">
        <v>2</v>
      </c>
    </row>
    <row r="75" spans="1:4" ht="16.5" customHeight="1">
      <c r="A75" s="39">
        <v>72</v>
      </c>
      <c r="B75" s="40" t="s">
        <v>298</v>
      </c>
      <c r="C75" s="44">
        <v>45</v>
      </c>
      <c r="D75" s="42">
        <v>5</v>
      </c>
    </row>
    <row r="76" spans="1:4" ht="16.5" customHeight="1">
      <c r="A76" s="49"/>
      <c r="B76" s="58" t="s">
        <v>15</v>
      </c>
      <c r="C76" s="58"/>
      <c r="D76" s="58">
        <v>311</v>
      </c>
    </row>
    <row r="77" spans="1:4" ht="16.5" customHeight="1"/>
    <row r="78" spans="1:4" ht="16.5" customHeight="1"/>
    <row r="79" spans="1:4" ht="16.5" customHeight="1"/>
    <row r="80" spans="1:4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77" s="5" customFormat="1"/>
  </sheetData>
  <mergeCells count="1">
    <mergeCell ref="A2:D2"/>
  </mergeCells>
  <phoneticPr fontId="9" type="noConversion"/>
  <pageMargins left="0.7" right="0.7" top="0.75" bottom="0.75" header="0.3" footer="0.3"/>
  <pageSetup paperSize="9" scale="74" fitToWidth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4"/>
  <sheetViews>
    <sheetView topLeftCell="A25" workbookViewId="0">
      <selection activeCell="P40" sqref="P40"/>
    </sheetView>
  </sheetViews>
  <sheetFormatPr defaultRowHeight="15.75"/>
  <cols>
    <col min="1" max="1" width="6.85546875" style="1" customWidth="1"/>
    <col min="2" max="2" width="22.28515625" style="1" customWidth="1"/>
    <col min="3" max="6" width="9.140625" style="1"/>
    <col min="7" max="7" width="21.7109375" style="1" customWidth="1"/>
    <col min="8" max="16384" width="9.140625" style="1"/>
  </cols>
  <sheetData>
    <row r="1" spans="1:10" ht="18" customHeight="1">
      <c r="A1" s="108" t="s">
        <v>329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33.75" customHeight="1">
      <c r="A2" s="39" t="s">
        <v>0</v>
      </c>
      <c r="B2" s="39" t="s">
        <v>1</v>
      </c>
      <c r="C2" s="39" t="s">
        <v>2</v>
      </c>
      <c r="D2" s="39" t="s">
        <v>3</v>
      </c>
    </row>
    <row r="3" spans="1:10" ht="18" customHeight="1">
      <c r="A3" s="72">
        <v>1</v>
      </c>
      <c r="B3" s="40" t="s">
        <v>125</v>
      </c>
      <c r="C3" s="44" t="s">
        <v>128</v>
      </c>
      <c r="D3" s="42">
        <v>1</v>
      </c>
    </row>
    <row r="4" spans="1:10" ht="16.5" customHeight="1">
      <c r="A4" s="72">
        <v>2</v>
      </c>
      <c r="B4" s="40" t="s">
        <v>125</v>
      </c>
      <c r="C4" s="44">
        <v>53</v>
      </c>
      <c r="D4" s="42">
        <v>6</v>
      </c>
    </row>
    <row r="5" spans="1:10" ht="16.5" customHeight="1">
      <c r="A5" s="72">
        <v>3</v>
      </c>
      <c r="B5" s="40" t="s">
        <v>133</v>
      </c>
      <c r="C5" s="44">
        <v>4</v>
      </c>
      <c r="D5" s="42">
        <v>2</v>
      </c>
    </row>
    <row r="6" spans="1:10" ht="16.5" customHeight="1">
      <c r="A6" s="72">
        <v>4</v>
      </c>
      <c r="B6" s="60" t="s">
        <v>127</v>
      </c>
      <c r="C6" s="62" t="s">
        <v>135</v>
      </c>
      <c r="D6" s="61">
        <v>3</v>
      </c>
    </row>
    <row r="7" spans="1:10" ht="16.5" customHeight="1">
      <c r="A7" s="72">
        <v>5</v>
      </c>
      <c r="B7" s="40" t="s">
        <v>136</v>
      </c>
      <c r="C7" s="41" t="s">
        <v>233</v>
      </c>
      <c r="D7" s="42">
        <v>2</v>
      </c>
    </row>
    <row r="8" spans="1:10" ht="16.5" customHeight="1">
      <c r="A8" s="72">
        <v>6</v>
      </c>
      <c r="B8" s="40" t="s">
        <v>136</v>
      </c>
      <c r="C8" s="41" t="s">
        <v>252</v>
      </c>
      <c r="D8" s="42">
        <v>1</v>
      </c>
    </row>
    <row r="9" spans="1:10" ht="16.5" customHeight="1">
      <c r="A9" s="72">
        <v>7</v>
      </c>
      <c r="B9" s="40" t="s">
        <v>136</v>
      </c>
      <c r="C9" s="44">
        <v>67</v>
      </c>
      <c r="D9" s="42">
        <v>1</v>
      </c>
    </row>
    <row r="10" spans="1:10" ht="17.25" customHeight="1">
      <c r="A10" s="72">
        <v>8</v>
      </c>
      <c r="B10" s="40" t="s">
        <v>136</v>
      </c>
      <c r="C10" s="44">
        <v>90</v>
      </c>
      <c r="D10" s="42">
        <v>4</v>
      </c>
    </row>
    <row r="11" spans="1:10" ht="16.5" customHeight="1">
      <c r="A11" s="72">
        <v>9</v>
      </c>
      <c r="B11" s="40" t="s">
        <v>136</v>
      </c>
      <c r="C11" s="71">
        <v>92</v>
      </c>
      <c r="D11" s="69">
        <v>6</v>
      </c>
    </row>
    <row r="12" spans="1:10" ht="16.5" customHeight="1">
      <c r="A12" s="72">
        <v>10</v>
      </c>
      <c r="B12" s="40" t="s">
        <v>136</v>
      </c>
      <c r="C12" s="71" t="s">
        <v>253</v>
      </c>
      <c r="D12" s="69">
        <v>1</v>
      </c>
    </row>
    <row r="13" spans="1:10" ht="16.5" customHeight="1">
      <c r="A13" s="72">
        <v>11</v>
      </c>
      <c r="B13" s="40" t="s">
        <v>136</v>
      </c>
      <c r="C13" s="44">
        <v>102</v>
      </c>
      <c r="D13" s="42">
        <v>6</v>
      </c>
    </row>
    <row r="14" spans="1:10" ht="16.5" customHeight="1">
      <c r="A14" s="72">
        <v>12</v>
      </c>
      <c r="B14" s="40" t="s">
        <v>136</v>
      </c>
      <c r="C14" s="44">
        <v>104</v>
      </c>
      <c r="D14" s="42">
        <v>2</v>
      </c>
    </row>
    <row r="15" spans="1:10" ht="16.5" customHeight="1">
      <c r="A15" s="72">
        <v>13</v>
      </c>
      <c r="B15" s="40" t="s">
        <v>136</v>
      </c>
      <c r="C15" s="44">
        <v>106</v>
      </c>
      <c r="D15" s="42">
        <v>6</v>
      </c>
    </row>
    <row r="16" spans="1:10" ht="16.5" customHeight="1">
      <c r="A16" s="72">
        <v>14</v>
      </c>
      <c r="B16" s="40" t="s">
        <v>138</v>
      </c>
      <c r="C16" s="44">
        <v>49</v>
      </c>
      <c r="D16" s="42">
        <v>6</v>
      </c>
    </row>
    <row r="17" spans="1:4" ht="16.5" customHeight="1">
      <c r="A17" s="72">
        <v>15</v>
      </c>
      <c r="B17" s="40" t="s">
        <v>138</v>
      </c>
      <c r="C17" s="44">
        <v>63</v>
      </c>
      <c r="D17" s="42">
        <v>5</v>
      </c>
    </row>
    <row r="18" spans="1:4" ht="16.5" customHeight="1">
      <c r="A18" s="72">
        <v>16</v>
      </c>
      <c r="B18" s="40" t="s">
        <v>270</v>
      </c>
      <c r="C18" s="44">
        <v>2</v>
      </c>
      <c r="D18" s="42">
        <v>2</v>
      </c>
    </row>
    <row r="19" spans="1:4" ht="16.5" customHeight="1">
      <c r="A19" s="72">
        <v>17</v>
      </c>
      <c r="B19" s="40" t="s">
        <v>139</v>
      </c>
      <c r="C19" s="44">
        <v>24</v>
      </c>
      <c r="D19" s="42">
        <v>3</v>
      </c>
    </row>
    <row r="20" spans="1:4" ht="16.5" customHeight="1">
      <c r="A20" s="72">
        <v>18</v>
      </c>
      <c r="B20" s="40" t="s">
        <v>140</v>
      </c>
      <c r="C20" s="44" t="s">
        <v>141</v>
      </c>
      <c r="D20" s="42">
        <v>2</v>
      </c>
    </row>
    <row r="21" spans="1:4" ht="16.5" customHeight="1">
      <c r="A21" s="72">
        <v>19</v>
      </c>
      <c r="B21" s="40" t="s">
        <v>140</v>
      </c>
      <c r="C21" s="44">
        <v>68</v>
      </c>
      <c r="D21" s="42">
        <v>4</v>
      </c>
    </row>
    <row r="22" spans="1:4" ht="16.5" customHeight="1">
      <c r="A22" s="72">
        <v>20</v>
      </c>
      <c r="B22" s="40" t="s">
        <v>142</v>
      </c>
      <c r="C22" s="41" t="s">
        <v>143</v>
      </c>
      <c r="D22" s="42">
        <v>1</v>
      </c>
    </row>
    <row r="23" spans="1:4" ht="16.5" customHeight="1">
      <c r="A23" s="72">
        <v>21</v>
      </c>
      <c r="B23" s="40" t="s">
        <v>142</v>
      </c>
      <c r="C23" s="41" t="s">
        <v>144</v>
      </c>
      <c r="D23" s="42">
        <v>1</v>
      </c>
    </row>
    <row r="24" spans="1:4" ht="16.5" customHeight="1">
      <c r="A24" s="72">
        <v>22</v>
      </c>
      <c r="B24" s="40" t="s">
        <v>142</v>
      </c>
      <c r="C24" s="71" t="s">
        <v>145</v>
      </c>
      <c r="D24" s="69">
        <v>1</v>
      </c>
    </row>
    <row r="25" spans="1:4" ht="16.5" customHeight="1">
      <c r="A25" s="72">
        <v>23</v>
      </c>
      <c r="B25" s="40" t="s">
        <v>142</v>
      </c>
      <c r="C25" s="68">
        <v>49</v>
      </c>
      <c r="D25" s="69">
        <v>3</v>
      </c>
    </row>
    <row r="26" spans="1:4" ht="16.5" customHeight="1">
      <c r="A26" s="72">
        <v>24</v>
      </c>
      <c r="B26" s="40" t="s">
        <v>146</v>
      </c>
      <c r="C26" s="44">
        <v>2</v>
      </c>
      <c r="D26" s="42">
        <v>1</v>
      </c>
    </row>
    <row r="27" spans="1:4" ht="16.5" customHeight="1">
      <c r="A27" s="72">
        <v>25</v>
      </c>
      <c r="B27" s="40" t="s">
        <v>147</v>
      </c>
      <c r="C27" s="44">
        <v>4</v>
      </c>
      <c r="D27" s="42">
        <v>2</v>
      </c>
    </row>
    <row r="28" spans="1:4" ht="16.5" customHeight="1">
      <c r="A28" s="72">
        <v>26</v>
      </c>
      <c r="B28" s="40" t="s">
        <v>147</v>
      </c>
      <c r="C28" s="44">
        <v>6</v>
      </c>
      <c r="D28" s="42">
        <v>3</v>
      </c>
    </row>
    <row r="29" spans="1:4" ht="16.5" customHeight="1">
      <c r="A29" s="72">
        <v>27</v>
      </c>
      <c r="B29" s="40" t="s">
        <v>147</v>
      </c>
      <c r="C29" s="44">
        <v>14</v>
      </c>
      <c r="D29" s="42">
        <v>2</v>
      </c>
    </row>
    <row r="30" spans="1:4" ht="16.5" customHeight="1">
      <c r="A30" s="72">
        <v>28</v>
      </c>
      <c r="B30" s="40" t="s">
        <v>147</v>
      </c>
      <c r="C30" s="44">
        <v>16</v>
      </c>
      <c r="D30" s="42">
        <v>4</v>
      </c>
    </row>
    <row r="31" spans="1:4" ht="16.5" customHeight="1">
      <c r="A31" s="72">
        <v>29</v>
      </c>
      <c r="B31" s="40" t="s">
        <v>147</v>
      </c>
      <c r="C31" s="44">
        <v>18</v>
      </c>
      <c r="D31" s="42">
        <v>4</v>
      </c>
    </row>
    <row r="32" spans="1:4" ht="16.5" customHeight="1">
      <c r="A32" s="72">
        <v>30</v>
      </c>
      <c r="B32" s="40" t="s">
        <v>147</v>
      </c>
      <c r="C32" s="44">
        <v>20</v>
      </c>
      <c r="D32" s="42">
        <v>3</v>
      </c>
    </row>
    <row r="33" spans="1:4" ht="16.5" customHeight="1">
      <c r="A33" s="72">
        <v>31</v>
      </c>
      <c r="B33" s="40" t="s">
        <v>147</v>
      </c>
      <c r="C33" s="41" t="s">
        <v>148</v>
      </c>
      <c r="D33" s="42">
        <v>4</v>
      </c>
    </row>
    <row r="34" spans="1:4" ht="16.5" customHeight="1">
      <c r="A34" s="72">
        <v>32</v>
      </c>
      <c r="B34" s="40" t="s">
        <v>147</v>
      </c>
      <c r="C34" s="44">
        <v>36</v>
      </c>
      <c r="D34" s="42">
        <v>4</v>
      </c>
    </row>
    <row r="35" spans="1:4" ht="16.5" customHeight="1">
      <c r="A35" s="72">
        <v>33</v>
      </c>
      <c r="B35" s="40" t="s">
        <v>147</v>
      </c>
      <c r="C35" s="44">
        <v>38</v>
      </c>
      <c r="D35" s="42">
        <v>3</v>
      </c>
    </row>
    <row r="36" spans="1:4" ht="16.5" customHeight="1">
      <c r="A36" s="72">
        <v>34</v>
      </c>
      <c r="B36" s="40" t="s">
        <v>147</v>
      </c>
      <c r="C36" s="44">
        <v>40</v>
      </c>
      <c r="D36" s="42">
        <v>3</v>
      </c>
    </row>
    <row r="37" spans="1:4" ht="16.5" customHeight="1">
      <c r="A37" s="72">
        <v>35</v>
      </c>
      <c r="B37" s="40" t="s">
        <v>126</v>
      </c>
      <c r="C37" s="41" t="s">
        <v>207</v>
      </c>
      <c r="D37" s="42">
        <v>1</v>
      </c>
    </row>
    <row r="38" spans="1:4" ht="16.5" customHeight="1">
      <c r="A38" s="72">
        <v>36</v>
      </c>
      <c r="B38" s="40" t="s">
        <v>147</v>
      </c>
      <c r="C38" s="41" t="s">
        <v>149</v>
      </c>
      <c r="D38" s="42">
        <v>1</v>
      </c>
    </row>
    <row r="39" spans="1:4" ht="16.5" customHeight="1">
      <c r="A39" s="72">
        <v>37</v>
      </c>
      <c r="B39" s="40" t="s">
        <v>129</v>
      </c>
      <c r="C39" s="41" t="s">
        <v>130</v>
      </c>
      <c r="D39" s="42">
        <v>1</v>
      </c>
    </row>
    <row r="40" spans="1:4" ht="16.5" customHeight="1">
      <c r="A40" s="72">
        <v>38</v>
      </c>
      <c r="B40" s="40" t="s">
        <v>131</v>
      </c>
      <c r="C40" s="44">
        <v>116</v>
      </c>
      <c r="D40" s="42">
        <v>1</v>
      </c>
    </row>
    <row r="41" spans="1:4" ht="16.5" customHeight="1">
      <c r="A41" s="72">
        <v>39</v>
      </c>
      <c r="B41" s="40" t="s">
        <v>132</v>
      </c>
      <c r="C41" s="44">
        <v>3</v>
      </c>
      <c r="D41" s="42">
        <v>4</v>
      </c>
    </row>
    <row r="42" spans="1:4" ht="16.5" customHeight="1">
      <c r="A42" s="72">
        <v>40</v>
      </c>
      <c r="B42" s="40" t="s">
        <v>132</v>
      </c>
      <c r="C42" s="68">
        <v>5</v>
      </c>
      <c r="D42" s="69">
        <v>3</v>
      </c>
    </row>
    <row r="43" spans="1:4" ht="16.5" customHeight="1">
      <c r="A43" s="72">
        <v>41</v>
      </c>
      <c r="B43" s="40" t="s">
        <v>132</v>
      </c>
      <c r="C43" s="44">
        <v>61</v>
      </c>
      <c r="D43" s="42">
        <v>5</v>
      </c>
    </row>
    <row r="44" spans="1:4" ht="16.5" customHeight="1">
      <c r="A44" s="72">
        <v>42</v>
      </c>
      <c r="B44" s="40" t="s">
        <v>134</v>
      </c>
      <c r="C44" s="71" t="s">
        <v>19</v>
      </c>
      <c r="D44" s="69">
        <v>1</v>
      </c>
    </row>
    <row r="45" spans="1:4" ht="16.5" customHeight="1">
      <c r="A45" s="72">
        <v>43</v>
      </c>
      <c r="B45" s="40" t="s">
        <v>134</v>
      </c>
      <c r="C45" s="71" t="s">
        <v>186</v>
      </c>
      <c r="D45" s="69">
        <v>1</v>
      </c>
    </row>
    <row r="46" spans="1:4" ht="16.5" customHeight="1">
      <c r="A46" s="72">
        <v>44</v>
      </c>
      <c r="B46" s="40" t="s">
        <v>134</v>
      </c>
      <c r="C46" s="71" t="s">
        <v>335</v>
      </c>
      <c r="D46" s="69">
        <v>7</v>
      </c>
    </row>
    <row r="47" spans="1:4" ht="16.5" customHeight="1">
      <c r="A47" s="72">
        <v>45</v>
      </c>
      <c r="B47" s="40" t="s">
        <v>134</v>
      </c>
      <c r="C47" s="71" t="s">
        <v>336</v>
      </c>
      <c r="D47" s="69">
        <v>5</v>
      </c>
    </row>
    <row r="48" spans="1:4" ht="16.5" customHeight="1">
      <c r="A48" s="72">
        <v>46</v>
      </c>
      <c r="B48" s="40" t="s">
        <v>134</v>
      </c>
      <c r="C48" s="68">
        <v>15</v>
      </c>
      <c r="D48" s="69">
        <v>1</v>
      </c>
    </row>
    <row r="49" spans="1:4" ht="16.5" customHeight="1">
      <c r="A49" s="72">
        <v>47</v>
      </c>
      <c r="B49" s="40" t="s">
        <v>134</v>
      </c>
      <c r="C49" s="68">
        <v>17</v>
      </c>
      <c r="D49" s="69">
        <v>2</v>
      </c>
    </row>
    <row r="50" spans="1:4" ht="16.5" customHeight="1">
      <c r="A50" s="72">
        <v>48</v>
      </c>
      <c r="B50" s="92" t="s">
        <v>342</v>
      </c>
      <c r="C50" s="90" t="s">
        <v>343</v>
      </c>
      <c r="D50" s="93">
        <v>6</v>
      </c>
    </row>
    <row r="51" spans="1:4" ht="16.5" customHeight="1">
      <c r="A51" s="72">
        <v>49</v>
      </c>
      <c r="B51" s="92" t="s">
        <v>342</v>
      </c>
      <c r="C51" s="90" t="s">
        <v>344</v>
      </c>
      <c r="D51" s="93">
        <v>1</v>
      </c>
    </row>
    <row r="52" spans="1:4" ht="15.75" customHeight="1">
      <c r="A52" s="72">
        <v>50</v>
      </c>
      <c r="B52" s="92" t="s">
        <v>342</v>
      </c>
      <c r="C52" s="90" t="s">
        <v>345</v>
      </c>
      <c r="D52" s="93">
        <v>2</v>
      </c>
    </row>
    <row r="53" spans="1:4" ht="15.75" customHeight="1">
      <c r="A53" s="72">
        <v>51</v>
      </c>
      <c r="B53" s="92" t="s">
        <v>147</v>
      </c>
      <c r="C53" s="90" t="s">
        <v>346</v>
      </c>
      <c r="D53" s="93">
        <v>2</v>
      </c>
    </row>
    <row r="54" spans="1:4" ht="15.75" customHeight="1">
      <c r="A54" s="72">
        <v>52</v>
      </c>
      <c r="B54" s="92" t="s">
        <v>142</v>
      </c>
      <c r="C54" s="90" t="s">
        <v>347</v>
      </c>
      <c r="D54" s="93">
        <v>1</v>
      </c>
    </row>
    <row r="55" spans="1:4" ht="15" customHeight="1">
      <c r="A55" s="72">
        <v>53</v>
      </c>
      <c r="B55" s="92" t="s">
        <v>142</v>
      </c>
      <c r="C55" s="90" t="s">
        <v>348</v>
      </c>
      <c r="D55" s="93">
        <v>1</v>
      </c>
    </row>
    <row r="56" spans="1:4">
      <c r="A56" s="72"/>
      <c r="B56" s="47" t="s">
        <v>137</v>
      </c>
      <c r="C56" s="63"/>
      <c r="D56" s="48">
        <v>148</v>
      </c>
    </row>
    <row r="58" spans="1:4">
      <c r="A58" s="82"/>
    </row>
    <row r="59" spans="1:4" ht="16.5" customHeight="1"/>
    <row r="60" spans="1:4" ht="16.5" customHeight="1"/>
    <row r="61" spans="1:4" ht="16.5" customHeight="1"/>
    <row r="62" spans="1:4" ht="16.5" customHeight="1"/>
    <row r="63" spans="1:4" ht="16.5" customHeight="1"/>
    <row r="64" spans="1: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63" spans="1:4">
      <c r="A163" s="5"/>
      <c r="B163" s="5"/>
      <c r="C163" s="5"/>
      <c r="D163" s="5"/>
    </row>
    <row r="164" spans="1:4" s="5" customFormat="1">
      <c r="A164" s="1"/>
      <c r="B164" s="1"/>
      <c r="C164" s="1"/>
      <c r="D164" s="1"/>
    </row>
  </sheetData>
  <mergeCells count="1">
    <mergeCell ref="A1:J1"/>
  </mergeCells>
  <phoneticPr fontId="9" type="noConversion"/>
  <pageMargins left="0.7" right="0.7" top="0.75" bottom="0.75" header="0.3" footer="0.3"/>
  <pageSetup paperSize="9" scale="76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opLeftCell="A22" workbookViewId="0">
      <selection activeCell="M50" sqref="M50"/>
    </sheetView>
  </sheetViews>
  <sheetFormatPr defaultRowHeight="15"/>
  <cols>
    <col min="1" max="1" width="6.42578125" customWidth="1"/>
    <col min="2" max="2" width="25" customWidth="1"/>
    <col min="3" max="3" width="11.7109375" customWidth="1"/>
    <col min="4" max="4" width="9.42578125" customWidth="1"/>
    <col min="5" max="5" width="5.5703125" customWidth="1"/>
  </cols>
  <sheetData>
    <row r="1" spans="1:5" ht="18.75" customHeight="1">
      <c r="A1" s="105" t="s">
        <v>330</v>
      </c>
      <c r="B1" s="105"/>
      <c r="C1" s="105"/>
      <c r="D1" s="105"/>
      <c r="E1" s="87"/>
    </row>
    <row r="2" spans="1:5" ht="37.5" customHeight="1">
      <c r="A2" s="88" t="s">
        <v>0</v>
      </c>
      <c r="B2" s="88" t="s">
        <v>1</v>
      </c>
      <c r="C2" s="88" t="s">
        <v>2</v>
      </c>
      <c r="D2" s="88" t="s">
        <v>3</v>
      </c>
      <c r="E2" s="89"/>
    </row>
    <row r="3" spans="1:5" ht="15" customHeight="1">
      <c r="A3" s="72">
        <v>1</v>
      </c>
      <c r="B3" s="40" t="s">
        <v>150</v>
      </c>
      <c r="C3" s="41" t="s">
        <v>299</v>
      </c>
      <c r="D3" s="42">
        <v>6</v>
      </c>
      <c r="E3" s="89"/>
    </row>
    <row r="4" spans="1:5" ht="15" customHeight="1">
      <c r="A4" s="72">
        <v>2</v>
      </c>
      <c r="B4" s="40" t="s">
        <v>150</v>
      </c>
      <c r="C4" s="41" t="s">
        <v>300</v>
      </c>
      <c r="D4" s="42">
        <v>6</v>
      </c>
      <c r="E4" s="89"/>
    </row>
    <row r="5" spans="1:5" ht="14.25" customHeight="1">
      <c r="A5" s="72">
        <v>3</v>
      </c>
      <c r="B5" s="40" t="s">
        <v>150</v>
      </c>
      <c r="C5" s="41" t="s">
        <v>31</v>
      </c>
      <c r="D5" s="42">
        <v>4</v>
      </c>
      <c r="E5" s="89"/>
    </row>
    <row r="6" spans="1:5" ht="14.25" customHeight="1">
      <c r="A6" s="72">
        <v>4</v>
      </c>
      <c r="B6" s="40" t="s">
        <v>150</v>
      </c>
      <c r="C6" s="41" t="s">
        <v>33</v>
      </c>
      <c r="D6" s="42">
        <v>2</v>
      </c>
      <c r="E6" s="89"/>
    </row>
    <row r="7" spans="1:5" ht="13.5" customHeight="1">
      <c r="A7" s="72">
        <v>5</v>
      </c>
      <c r="B7" s="40" t="s">
        <v>150</v>
      </c>
      <c r="C7" s="41" t="s">
        <v>227</v>
      </c>
      <c r="D7" s="42">
        <v>6</v>
      </c>
      <c r="E7" s="89"/>
    </row>
    <row r="8" spans="1:5" ht="13.5" customHeight="1">
      <c r="A8" s="72">
        <v>6</v>
      </c>
      <c r="B8" s="66" t="s">
        <v>150</v>
      </c>
      <c r="C8" s="83">
        <v>22</v>
      </c>
      <c r="D8" s="67">
        <v>4</v>
      </c>
      <c r="E8" s="89"/>
    </row>
    <row r="9" spans="1:5" ht="15.75">
      <c r="A9" s="72">
        <v>7</v>
      </c>
      <c r="B9" s="40" t="s">
        <v>150</v>
      </c>
      <c r="C9" s="45">
        <v>24</v>
      </c>
      <c r="D9" s="42">
        <v>4</v>
      </c>
      <c r="E9" s="89"/>
    </row>
    <row r="10" spans="1:5" ht="15.75">
      <c r="A10" s="72">
        <v>8</v>
      </c>
      <c r="B10" s="40" t="s">
        <v>150</v>
      </c>
      <c r="C10" s="41" t="s">
        <v>42</v>
      </c>
      <c r="D10" s="42">
        <v>2</v>
      </c>
      <c r="E10" s="89"/>
    </row>
    <row r="11" spans="1:5" ht="15.75">
      <c r="A11" s="72">
        <v>9</v>
      </c>
      <c r="B11" s="40" t="s">
        <v>150</v>
      </c>
      <c r="C11" s="45">
        <v>28</v>
      </c>
      <c r="D11" s="42">
        <v>7</v>
      </c>
      <c r="E11" s="89"/>
    </row>
    <row r="12" spans="1:5" ht="15.75">
      <c r="A12" s="72">
        <v>10</v>
      </c>
      <c r="B12" s="40" t="s">
        <v>150</v>
      </c>
      <c r="C12" s="45">
        <v>36</v>
      </c>
      <c r="D12" s="42">
        <v>5</v>
      </c>
    </row>
    <row r="13" spans="1:5" ht="15.75">
      <c r="A13" s="72">
        <v>11</v>
      </c>
      <c r="B13" s="40" t="s">
        <v>150</v>
      </c>
      <c r="C13" s="45">
        <v>40</v>
      </c>
      <c r="D13" s="42">
        <v>4</v>
      </c>
    </row>
    <row r="14" spans="1:5" ht="15.75">
      <c r="A14" s="72">
        <v>12</v>
      </c>
      <c r="B14" s="40" t="s">
        <v>301</v>
      </c>
      <c r="C14" s="44">
        <v>10</v>
      </c>
      <c r="D14" s="42">
        <v>4</v>
      </c>
    </row>
    <row r="15" spans="1:5" ht="15.75">
      <c r="A15" s="72">
        <v>13</v>
      </c>
      <c r="B15" s="40" t="s">
        <v>301</v>
      </c>
      <c r="C15" s="41" t="s">
        <v>14</v>
      </c>
      <c r="D15" s="42">
        <v>3</v>
      </c>
    </row>
    <row r="16" spans="1:5" ht="15.75">
      <c r="A16" s="72">
        <v>14</v>
      </c>
      <c r="B16" s="40" t="s">
        <v>301</v>
      </c>
      <c r="C16" s="41" t="s">
        <v>208</v>
      </c>
      <c r="D16" s="42">
        <v>4</v>
      </c>
      <c r="E16" s="89"/>
    </row>
    <row r="17" spans="1:5" ht="15.75">
      <c r="A17" s="72">
        <v>15</v>
      </c>
      <c r="B17" s="40" t="s">
        <v>301</v>
      </c>
      <c r="C17" s="44">
        <v>21</v>
      </c>
      <c r="D17" s="42">
        <v>4</v>
      </c>
    </row>
    <row r="18" spans="1:5" ht="15.75">
      <c r="A18" s="72">
        <v>16</v>
      </c>
      <c r="B18" s="40" t="s">
        <v>301</v>
      </c>
      <c r="C18" s="41" t="s">
        <v>36</v>
      </c>
      <c r="D18" s="42">
        <v>2</v>
      </c>
      <c r="E18" s="89"/>
    </row>
    <row r="19" spans="1:5" ht="15.75">
      <c r="A19" s="72">
        <v>17</v>
      </c>
      <c r="B19" s="40" t="s">
        <v>301</v>
      </c>
      <c r="C19" s="44">
        <v>25</v>
      </c>
      <c r="D19" s="42">
        <v>4</v>
      </c>
      <c r="E19" s="89"/>
    </row>
    <row r="20" spans="1:5" ht="15.75">
      <c r="A20" s="72">
        <v>18</v>
      </c>
      <c r="B20" s="40" t="s">
        <v>301</v>
      </c>
      <c r="C20" s="44">
        <v>33</v>
      </c>
      <c r="D20" s="42">
        <v>4</v>
      </c>
      <c r="E20" s="89"/>
    </row>
    <row r="21" spans="1:5" ht="15.75">
      <c r="A21" s="72">
        <v>19</v>
      </c>
      <c r="B21" s="40" t="s">
        <v>301</v>
      </c>
      <c r="C21" s="44">
        <v>41</v>
      </c>
      <c r="D21" s="42">
        <v>4</v>
      </c>
      <c r="E21" s="89"/>
    </row>
    <row r="22" spans="1:5" ht="15.75">
      <c r="A22" s="72">
        <v>20</v>
      </c>
      <c r="B22" s="40" t="s">
        <v>301</v>
      </c>
      <c r="C22" s="44">
        <v>44</v>
      </c>
      <c r="D22" s="42">
        <v>3</v>
      </c>
      <c r="E22" s="89"/>
    </row>
    <row r="23" spans="1:5" ht="15.75">
      <c r="A23" s="72">
        <v>21</v>
      </c>
      <c r="B23" s="40" t="s">
        <v>151</v>
      </c>
      <c r="C23" s="44">
        <v>6</v>
      </c>
      <c r="D23" s="40">
        <v>3</v>
      </c>
      <c r="E23" s="89"/>
    </row>
    <row r="24" spans="1:5" ht="15.75">
      <c r="A24" s="72">
        <v>22</v>
      </c>
      <c r="B24" s="40" t="s">
        <v>151</v>
      </c>
      <c r="C24" s="41" t="s">
        <v>22</v>
      </c>
      <c r="D24" s="40">
        <v>3</v>
      </c>
      <c r="E24" s="89"/>
    </row>
    <row r="25" spans="1:5" ht="15.75">
      <c r="A25" s="72">
        <v>23</v>
      </c>
      <c r="B25" s="40" t="s">
        <v>151</v>
      </c>
      <c r="C25" s="41" t="s">
        <v>43</v>
      </c>
      <c r="D25" s="40">
        <v>3</v>
      </c>
      <c r="E25" s="89"/>
    </row>
    <row r="26" spans="1:5" ht="15.75">
      <c r="A26" s="72">
        <v>24</v>
      </c>
      <c r="B26" s="40" t="s">
        <v>151</v>
      </c>
      <c r="C26" s="41" t="s">
        <v>13</v>
      </c>
      <c r="D26" s="40">
        <v>3</v>
      </c>
      <c r="E26" s="89"/>
    </row>
    <row r="27" spans="1:5" ht="15.75">
      <c r="A27" s="72">
        <v>25</v>
      </c>
      <c r="B27" s="40" t="s">
        <v>151</v>
      </c>
      <c r="C27" s="41" t="s">
        <v>16</v>
      </c>
      <c r="D27" s="40">
        <v>2</v>
      </c>
      <c r="E27" s="89"/>
    </row>
    <row r="28" spans="1:5" ht="15.75">
      <c r="A28" s="72">
        <v>26</v>
      </c>
      <c r="B28" s="40" t="s">
        <v>151</v>
      </c>
      <c r="C28" s="41" t="s">
        <v>14</v>
      </c>
      <c r="D28" s="40">
        <v>5</v>
      </c>
      <c r="E28" s="89"/>
    </row>
    <row r="29" spans="1:5" ht="15.75">
      <c r="A29" s="72">
        <v>27</v>
      </c>
      <c r="B29" s="40" t="s">
        <v>151</v>
      </c>
      <c r="C29" s="41" t="s">
        <v>312</v>
      </c>
      <c r="D29" s="40">
        <v>6</v>
      </c>
      <c r="E29" s="89"/>
    </row>
    <row r="30" spans="1:5" ht="15.75">
      <c r="A30" s="72">
        <v>28</v>
      </c>
      <c r="B30" s="40" t="s">
        <v>151</v>
      </c>
      <c r="C30" s="44">
        <v>15</v>
      </c>
      <c r="D30" s="42">
        <v>4</v>
      </c>
      <c r="E30" s="89"/>
    </row>
    <row r="31" spans="1:5" ht="15.75">
      <c r="A31" s="72">
        <v>29</v>
      </c>
      <c r="B31" s="40" t="s">
        <v>151</v>
      </c>
      <c r="C31" s="41" t="s">
        <v>5</v>
      </c>
      <c r="D31" s="42">
        <v>3</v>
      </c>
      <c r="E31" s="89"/>
    </row>
    <row r="32" spans="1:5" ht="15.75">
      <c r="A32" s="72">
        <v>30</v>
      </c>
      <c r="B32" s="40" t="s">
        <v>152</v>
      </c>
      <c r="C32" s="68">
        <v>2</v>
      </c>
      <c r="D32" s="69">
        <v>3</v>
      </c>
      <c r="E32" s="89"/>
    </row>
    <row r="33" spans="1:5" ht="15.75">
      <c r="A33" s="72">
        <v>31</v>
      </c>
      <c r="B33" s="40" t="s">
        <v>209</v>
      </c>
      <c r="C33" s="68">
        <v>1</v>
      </c>
      <c r="D33" s="69">
        <v>4</v>
      </c>
      <c r="E33" s="89"/>
    </row>
    <row r="34" spans="1:5" ht="15.75">
      <c r="A34" s="72">
        <v>32</v>
      </c>
      <c r="B34" s="40" t="s">
        <v>209</v>
      </c>
      <c r="C34" s="68">
        <v>9</v>
      </c>
      <c r="D34" s="69">
        <v>6</v>
      </c>
      <c r="E34" s="89"/>
    </row>
    <row r="35" spans="1:5" ht="15.75">
      <c r="A35" s="72">
        <v>33</v>
      </c>
      <c r="B35" s="40" t="s">
        <v>153</v>
      </c>
      <c r="C35" s="68">
        <v>4</v>
      </c>
      <c r="D35" s="69">
        <v>8</v>
      </c>
      <c r="E35" s="89"/>
    </row>
    <row r="36" spans="1:5" ht="15.75">
      <c r="A36" s="72">
        <v>34</v>
      </c>
      <c r="B36" s="40" t="s">
        <v>153</v>
      </c>
      <c r="C36" s="68">
        <v>6</v>
      </c>
      <c r="D36" s="69">
        <v>5</v>
      </c>
      <c r="E36" s="89"/>
    </row>
    <row r="37" spans="1:5" ht="15.75">
      <c r="A37" s="72">
        <v>35</v>
      </c>
      <c r="B37" s="40" t="s">
        <v>153</v>
      </c>
      <c r="C37" s="71" t="s">
        <v>12</v>
      </c>
      <c r="D37" s="69">
        <v>6</v>
      </c>
      <c r="E37" s="89"/>
    </row>
    <row r="38" spans="1:5" ht="15.75">
      <c r="A38" s="72">
        <v>36</v>
      </c>
      <c r="B38" s="40" t="s">
        <v>210</v>
      </c>
      <c r="C38" s="68">
        <v>7</v>
      </c>
      <c r="D38" s="69">
        <v>6</v>
      </c>
      <c r="E38" s="89"/>
    </row>
    <row r="39" spans="1:5" ht="15.75">
      <c r="A39" s="72">
        <v>37</v>
      </c>
      <c r="B39" s="84" t="s">
        <v>211</v>
      </c>
      <c r="C39" s="69">
        <v>7</v>
      </c>
      <c r="D39" s="69">
        <v>6</v>
      </c>
      <c r="E39" s="89"/>
    </row>
    <row r="40" spans="1:5" ht="15.75">
      <c r="A40" s="72">
        <v>38</v>
      </c>
      <c r="B40" s="40" t="s">
        <v>150</v>
      </c>
      <c r="C40" s="44" t="s">
        <v>274</v>
      </c>
      <c r="D40" s="42">
        <v>4</v>
      </c>
      <c r="E40" s="89"/>
    </row>
    <row r="41" spans="1:5" ht="15.75">
      <c r="A41" s="72">
        <v>39</v>
      </c>
      <c r="B41" s="75" t="s">
        <v>150</v>
      </c>
      <c r="C41" s="90" t="s">
        <v>340</v>
      </c>
      <c r="D41" s="75">
        <v>5</v>
      </c>
      <c r="E41" s="89"/>
    </row>
    <row r="42" spans="1:5" ht="15.75">
      <c r="A42" s="72">
        <v>40</v>
      </c>
      <c r="B42" s="75" t="s">
        <v>151</v>
      </c>
      <c r="C42" s="90">
        <v>10</v>
      </c>
      <c r="D42" s="75">
        <v>3</v>
      </c>
      <c r="E42" s="89"/>
    </row>
    <row r="43" spans="1:5" ht="15.75">
      <c r="A43" s="72">
        <v>41</v>
      </c>
      <c r="B43" s="94" t="s">
        <v>150</v>
      </c>
      <c r="C43" s="90">
        <v>10</v>
      </c>
      <c r="D43" s="95">
        <v>4</v>
      </c>
      <c r="E43" s="89"/>
    </row>
    <row r="44" spans="1:5" ht="15.75">
      <c r="A44" s="72">
        <v>42</v>
      </c>
      <c r="B44" s="94" t="s">
        <v>341</v>
      </c>
      <c r="C44" s="90">
        <v>31</v>
      </c>
      <c r="D44" s="93">
        <v>4</v>
      </c>
      <c r="E44" s="89"/>
    </row>
    <row r="45" spans="1:5" ht="15.75">
      <c r="A45" s="72">
        <v>43</v>
      </c>
      <c r="B45" s="94" t="s">
        <v>341</v>
      </c>
      <c r="C45" s="90">
        <v>39</v>
      </c>
      <c r="D45" s="93">
        <v>3</v>
      </c>
      <c r="E45" s="89"/>
    </row>
    <row r="46" spans="1:5" ht="15.75">
      <c r="A46" s="72">
        <v>44</v>
      </c>
      <c r="B46" s="75" t="s">
        <v>349</v>
      </c>
      <c r="C46" s="90" t="s">
        <v>350</v>
      </c>
      <c r="D46" s="75">
        <v>6</v>
      </c>
      <c r="E46" s="89"/>
    </row>
    <row r="47" spans="1:5" ht="15.75">
      <c r="A47" s="72">
        <v>45</v>
      </c>
      <c r="B47" s="75" t="s">
        <v>151</v>
      </c>
      <c r="C47" s="90" t="s">
        <v>351</v>
      </c>
      <c r="D47" s="75">
        <v>2</v>
      </c>
      <c r="E47" s="89"/>
    </row>
    <row r="48" spans="1:5" ht="15.75">
      <c r="A48" s="72">
        <v>46</v>
      </c>
      <c r="B48" s="75" t="s">
        <v>151</v>
      </c>
      <c r="C48" s="90" t="s">
        <v>352</v>
      </c>
      <c r="D48" s="75">
        <v>1</v>
      </c>
    </row>
    <row r="49" spans="1:4" ht="15.75">
      <c r="A49" s="72">
        <v>47</v>
      </c>
      <c r="B49" s="75" t="s">
        <v>151</v>
      </c>
      <c r="C49" s="90" t="s">
        <v>353</v>
      </c>
      <c r="D49" s="75">
        <v>1</v>
      </c>
    </row>
    <row r="50" spans="1:4" ht="15.75">
      <c r="A50" s="72">
        <v>48</v>
      </c>
      <c r="B50" s="75" t="s">
        <v>151</v>
      </c>
      <c r="C50" s="90" t="s">
        <v>354</v>
      </c>
      <c r="D50" s="75">
        <v>1</v>
      </c>
    </row>
    <row r="51" spans="1:4" ht="15.75">
      <c r="A51" s="72">
        <v>49</v>
      </c>
      <c r="B51" s="75" t="s">
        <v>355</v>
      </c>
      <c r="C51" s="90">
        <v>6</v>
      </c>
      <c r="D51" s="75">
        <v>4</v>
      </c>
    </row>
    <row r="52" spans="1:4" ht="15.75">
      <c r="A52" s="72"/>
      <c r="B52" s="47" t="s">
        <v>15</v>
      </c>
      <c r="C52" s="63"/>
      <c r="D52" s="48">
        <v>196</v>
      </c>
    </row>
    <row r="53" spans="1:4">
      <c r="A53" s="96"/>
      <c r="B53" s="96"/>
      <c r="C53" s="96"/>
      <c r="D53" s="96"/>
    </row>
    <row r="54" spans="1:4">
      <c r="A54" s="96"/>
      <c r="B54" s="96"/>
      <c r="C54" s="96"/>
      <c r="D54" s="96"/>
    </row>
  </sheetData>
  <mergeCells count="1">
    <mergeCell ref="A1:D1"/>
  </mergeCells>
  <phoneticPr fontId="9" type="noConversion"/>
  <pageMargins left="0.7" right="0.7" top="0.75" bottom="0.75" header="0.3" footer="0.3"/>
  <pageSetup paperSize="9" fitToWidth="0" orientation="portrait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19" workbookViewId="0">
      <selection activeCell="K44" sqref="K44"/>
    </sheetView>
  </sheetViews>
  <sheetFormatPr defaultRowHeight="15"/>
  <cols>
    <col min="1" max="1" width="6.28515625" customWidth="1"/>
    <col min="2" max="2" width="27.85546875" customWidth="1"/>
    <col min="4" max="4" width="8.42578125" customWidth="1"/>
    <col min="5" max="5" width="1.28515625" customWidth="1"/>
    <col min="6" max="6" width="6.85546875" customWidth="1"/>
    <col min="7" max="7" width="27" customWidth="1"/>
    <col min="9" max="9" width="8.5703125" customWidth="1"/>
  </cols>
  <sheetData>
    <row r="1" spans="1:9" ht="36" customHeight="1">
      <c r="A1" s="106" t="s">
        <v>331</v>
      </c>
      <c r="B1" s="106"/>
      <c r="C1" s="106"/>
      <c r="D1" s="106"/>
      <c r="E1" s="80"/>
      <c r="F1" s="80"/>
      <c r="G1" s="81"/>
      <c r="H1" s="82"/>
      <c r="I1" s="82"/>
    </row>
    <row r="2" spans="1:9" ht="36.75" customHeight="1">
      <c r="A2" s="39" t="s">
        <v>0</v>
      </c>
      <c r="B2" s="39" t="s">
        <v>1</v>
      </c>
      <c r="C2" s="39" t="s">
        <v>2</v>
      </c>
      <c r="D2" s="39" t="s">
        <v>3</v>
      </c>
      <c r="E2" s="64"/>
      <c r="F2" s="39" t="s">
        <v>0</v>
      </c>
      <c r="G2" s="39" t="s">
        <v>1</v>
      </c>
      <c r="H2" s="39" t="s">
        <v>2</v>
      </c>
      <c r="I2" s="39" t="s">
        <v>3</v>
      </c>
    </row>
    <row r="3" spans="1:9" ht="15.75" customHeight="1">
      <c r="A3" s="72">
        <v>1</v>
      </c>
      <c r="B3" s="40" t="s">
        <v>154</v>
      </c>
      <c r="C3" s="45">
        <v>3</v>
      </c>
      <c r="D3" s="42">
        <v>6</v>
      </c>
      <c r="E3" s="65"/>
      <c r="F3" s="72">
        <v>41</v>
      </c>
      <c r="G3" s="70" t="s">
        <v>213</v>
      </c>
      <c r="H3" s="68">
        <v>6</v>
      </c>
      <c r="I3" s="70">
        <v>2</v>
      </c>
    </row>
    <row r="4" spans="1:9" ht="15" customHeight="1">
      <c r="A4" s="72">
        <v>2</v>
      </c>
      <c r="B4" s="40" t="s">
        <v>154</v>
      </c>
      <c r="C4" s="45">
        <v>10</v>
      </c>
      <c r="D4" s="42">
        <v>2</v>
      </c>
      <c r="E4" s="65"/>
      <c r="F4" s="72">
        <v>42</v>
      </c>
      <c r="G4" s="70" t="s">
        <v>213</v>
      </c>
      <c r="H4" s="68">
        <v>10</v>
      </c>
      <c r="I4" s="70">
        <v>4</v>
      </c>
    </row>
    <row r="5" spans="1:9" ht="15" customHeight="1">
      <c r="A5" s="72">
        <v>3</v>
      </c>
      <c r="B5" s="40" t="s">
        <v>154</v>
      </c>
      <c r="C5" s="43" t="s">
        <v>13</v>
      </c>
      <c r="D5" s="42">
        <v>4</v>
      </c>
      <c r="E5" s="65"/>
      <c r="F5" s="72">
        <v>43</v>
      </c>
      <c r="G5" s="70" t="s">
        <v>213</v>
      </c>
      <c r="H5" s="70">
        <v>20</v>
      </c>
      <c r="I5" s="70">
        <v>11</v>
      </c>
    </row>
    <row r="6" spans="1:9" ht="14.25" customHeight="1">
      <c r="A6" s="72">
        <v>4</v>
      </c>
      <c r="B6" s="40" t="s">
        <v>158</v>
      </c>
      <c r="C6" s="44">
        <v>18</v>
      </c>
      <c r="D6" s="42">
        <v>4</v>
      </c>
      <c r="E6" s="65"/>
      <c r="F6" s="72">
        <v>44</v>
      </c>
      <c r="G6" s="40" t="s">
        <v>213</v>
      </c>
      <c r="H6" s="44">
        <v>22</v>
      </c>
      <c r="I6" s="42">
        <v>4</v>
      </c>
    </row>
    <row r="7" spans="1:9" ht="15.75">
      <c r="A7" s="72">
        <v>5</v>
      </c>
      <c r="B7" s="40" t="s">
        <v>158</v>
      </c>
      <c r="C7" s="44">
        <v>20</v>
      </c>
      <c r="D7" s="42">
        <v>3</v>
      </c>
      <c r="E7" s="65"/>
      <c r="F7" s="72">
        <v>45</v>
      </c>
      <c r="G7" s="70" t="s">
        <v>213</v>
      </c>
      <c r="H7" s="68">
        <v>24</v>
      </c>
      <c r="I7" s="70">
        <v>3</v>
      </c>
    </row>
    <row r="8" spans="1:9" ht="14.25" customHeight="1">
      <c r="A8" s="72">
        <v>6</v>
      </c>
      <c r="B8" s="40" t="s">
        <v>302</v>
      </c>
      <c r="C8" s="44">
        <v>3</v>
      </c>
      <c r="D8" s="42">
        <v>4</v>
      </c>
      <c r="E8" s="65"/>
      <c r="F8" s="72">
        <v>46</v>
      </c>
      <c r="G8" s="70" t="s">
        <v>213</v>
      </c>
      <c r="H8" s="68">
        <v>26</v>
      </c>
      <c r="I8" s="70">
        <v>1</v>
      </c>
    </row>
    <row r="9" spans="1:9" ht="13.5" customHeight="1">
      <c r="A9" s="72">
        <v>7</v>
      </c>
      <c r="B9" s="40" t="s">
        <v>302</v>
      </c>
      <c r="C9" s="41" t="s">
        <v>19</v>
      </c>
      <c r="D9" s="42">
        <v>3</v>
      </c>
      <c r="E9" s="65"/>
      <c r="F9" s="72">
        <v>47</v>
      </c>
      <c r="G9" s="70" t="s">
        <v>214</v>
      </c>
      <c r="H9" s="70">
        <v>40</v>
      </c>
      <c r="I9" s="70">
        <v>6</v>
      </c>
    </row>
    <row r="10" spans="1:9" ht="15.75">
      <c r="A10" s="72">
        <v>8</v>
      </c>
      <c r="B10" s="40" t="s">
        <v>337</v>
      </c>
      <c r="C10" s="41" t="s">
        <v>300</v>
      </c>
      <c r="D10" s="42">
        <v>6</v>
      </c>
      <c r="E10" s="65"/>
      <c r="F10" s="72">
        <v>48</v>
      </c>
      <c r="G10" s="40" t="s">
        <v>356</v>
      </c>
      <c r="H10" s="44">
        <v>13</v>
      </c>
      <c r="I10" s="42">
        <v>1</v>
      </c>
    </row>
    <row r="11" spans="1:9" ht="15.75">
      <c r="A11" s="72">
        <v>9</v>
      </c>
      <c r="B11" s="40" t="s">
        <v>338</v>
      </c>
      <c r="C11" s="41" t="s">
        <v>339</v>
      </c>
      <c r="D11" s="42">
        <v>1</v>
      </c>
      <c r="E11" s="65"/>
      <c r="F11" s="72">
        <v>49</v>
      </c>
      <c r="G11" s="70" t="s">
        <v>356</v>
      </c>
      <c r="H11" s="68">
        <v>15</v>
      </c>
      <c r="I11" s="70">
        <v>1</v>
      </c>
    </row>
    <row r="12" spans="1:9" ht="15.75">
      <c r="A12" s="72">
        <v>10</v>
      </c>
      <c r="B12" s="40" t="s">
        <v>161</v>
      </c>
      <c r="C12" s="68">
        <v>49</v>
      </c>
      <c r="D12" s="69">
        <v>2</v>
      </c>
      <c r="E12" s="65"/>
      <c r="F12" s="72">
        <v>50</v>
      </c>
      <c r="G12" s="70" t="s">
        <v>357</v>
      </c>
      <c r="H12" s="68">
        <v>30</v>
      </c>
      <c r="I12" s="70">
        <v>3</v>
      </c>
    </row>
    <row r="13" spans="1:9" ht="15.75">
      <c r="A13" s="72">
        <v>11</v>
      </c>
      <c r="B13" s="40" t="s">
        <v>162</v>
      </c>
      <c r="C13" s="68">
        <v>17</v>
      </c>
      <c r="D13" s="69">
        <v>2</v>
      </c>
      <c r="E13" s="65"/>
      <c r="F13" s="72">
        <v>51</v>
      </c>
      <c r="G13" s="70" t="s">
        <v>357</v>
      </c>
      <c r="H13" s="69" t="s">
        <v>358</v>
      </c>
      <c r="I13" s="70">
        <v>3</v>
      </c>
    </row>
    <row r="14" spans="1:9" ht="15.75">
      <c r="A14" s="72">
        <v>12</v>
      </c>
      <c r="B14" s="40" t="s">
        <v>162</v>
      </c>
      <c r="C14" s="68">
        <v>21</v>
      </c>
      <c r="D14" s="69">
        <v>3</v>
      </c>
      <c r="E14" s="65"/>
      <c r="F14" s="72">
        <v>52</v>
      </c>
      <c r="G14" s="40" t="s">
        <v>160</v>
      </c>
      <c r="H14" s="44">
        <v>11</v>
      </c>
      <c r="I14" s="42">
        <v>6</v>
      </c>
    </row>
    <row r="15" spans="1:9" ht="15.75">
      <c r="A15" s="72">
        <v>13</v>
      </c>
      <c r="B15" s="40" t="s">
        <v>162</v>
      </c>
      <c r="C15" s="68">
        <v>23</v>
      </c>
      <c r="D15" s="69">
        <v>3</v>
      </c>
      <c r="E15" s="65"/>
      <c r="F15" s="72">
        <v>53</v>
      </c>
      <c r="G15" s="70" t="s">
        <v>215</v>
      </c>
      <c r="H15" s="70">
        <v>33</v>
      </c>
      <c r="I15" s="70">
        <v>1</v>
      </c>
    </row>
    <row r="16" spans="1:9" ht="15.75">
      <c r="A16" s="72">
        <v>14</v>
      </c>
      <c r="B16" s="40" t="s">
        <v>162</v>
      </c>
      <c r="C16" s="71" t="s">
        <v>165</v>
      </c>
      <c r="D16" s="69">
        <v>1</v>
      </c>
      <c r="E16" s="65"/>
      <c r="F16" s="72">
        <v>54</v>
      </c>
      <c r="G16" s="70" t="s">
        <v>215</v>
      </c>
      <c r="H16" s="70">
        <v>38</v>
      </c>
      <c r="I16" s="70">
        <v>1</v>
      </c>
    </row>
    <row r="17" spans="1:9" ht="15.75">
      <c r="A17" s="72">
        <v>15</v>
      </c>
      <c r="B17" s="40" t="s">
        <v>162</v>
      </c>
      <c r="C17" s="68">
        <v>64</v>
      </c>
      <c r="D17" s="69">
        <v>4</v>
      </c>
      <c r="E17" s="65"/>
      <c r="F17" s="72">
        <v>55</v>
      </c>
      <c r="G17" s="70" t="s">
        <v>215</v>
      </c>
      <c r="H17" s="70">
        <v>44</v>
      </c>
      <c r="I17" s="70">
        <v>1</v>
      </c>
    </row>
    <row r="18" spans="1:9" ht="15.75">
      <c r="A18" s="72">
        <v>16</v>
      </c>
      <c r="B18" s="40" t="s">
        <v>162</v>
      </c>
      <c r="C18" s="68">
        <v>66</v>
      </c>
      <c r="D18" s="69">
        <v>4</v>
      </c>
      <c r="E18" s="65"/>
      <c r="F18" s="72">
        <v>56</v>
      </c>
      <c r="G18" s="70" t="s">
        <v>215</v>
      </c>
      <c r="H18" s="70">
        <v>45</v>
      </c>
      <c r="I18" s="70">
        <v>1</v>
      </c>
    </row>
    <row r="19" spans="1:9" ht="15.75">
      <c r="A19" s="72">
        <v>17</v>
      </c>
      <c r="B19" s="40" t="s">
        <v>162</v>
      </c>
      <c r="C19" s="68">
        <v>76</v>
      </c>
      <c r="D19" s="69">
        <v>2</v>
      </c>
      <c r="E19" s="65"/>
      <c r="F19" s="72">
        <v>57</v>
      </c>
      <c r="G19" s="70" t="s">
        <v>215</v>
      </c>
      <c r="H19" s="70">
        <v>46</v>
      </c>
      <c r="I19" s="70">
        <v>1</v>
      </c>
    </row>
    <row r="20" spans="1:9" ht="15.75">
      <c r="A20" s="72">
        <v>18</v>
      </c>
      <c r="B20" s="40" t="s">
        <v>162</v>
      </c>
      <c r="C20" s="68">
        <v>181</v>
      </c>
      <c r="D20" s="69">
        <v>2</v>
      </c>
      <c r="E20" s="65"/>
      <c r="F20" s="72">
        <v>58</v>
      </c>
      <c r="G20" s="70" t="s">
        <v>216</v>
      </c>
      <c r="H20" s="70">
        <v>15</v>
      </c>
      <c r="I20" s="70">
        <v>1</v>
      </c>
    </row>
    <row r="21" spans="1:9" ht="15.75">
      <c r="A21" s="72">
        <v>19</v>
      </c>
      <c r="B21" s="40" t="s">
        <v>59</v>
      </c>
      <c r="C21" s="41" t="s">
        <v>64</v>
      </c>
      <c r="D21" s="40">
        <v>2</v>
      </c>
      <c r="E21" s="65"/>
      <c r="F21" s="72">
        <v>59</v>
      </c>
      <c r="G21" s="70" t="s">
        <v>217</v>
      </c>
      <c r="H21" s="70">
        <v>22</v>
      </c>
      <c r="I21" s="70">
        <v>4</v>
      </c>
    </row>
    <row r="22" spans="1:9" ht="15.75">
      <c r="A22" s="72">
        <v>20</v>
      </c>
      <c r="B22" s="40" t="s">
        <v>172</v>
      </c>
      <c r="C22" s="68" t="s">
        <v>303</v>
      </c>
      <c r="D22" s="69">
        <v>4</v>
      </c>
      <c r="E22" s="65"/>
      <c r="F22" s="72">
        <v>60</v>
      </c>
      <c r="G22" s="70" t="s">
        <v>217</v>
      </c>
      <c r="H22" s="70">
        <v>24</v>
      </c>
      <c r="I22" s="70">
        <v>4</v>
      </c>
    </row>
    <row r="23" spans="1:9" ht="15.75">
      <c r="A23" s="72">
        <v>21</v>
      </c>
      <c r="B23" s="40" t="s">
        <v>172</v>
      </c>
      <c r="C23" s="68">
        <v>17</v>
      </c>
      <c r="D23" s="69">
        <v>4</v>
      </c>
      <c r="E23" s="65"/>
      <c r="F23" s="72">
        <v>61</v>
      </c>
      <c r="G23" s="40" t="s">
        <v>163</v>
      </c>
      <c r="H23" s="41" t="s">
        <v>164</v>
      </c>
      <c r="I23" s="42">
        <v>2</v>
      </c>
    </row>
    <row r="24" spans="1:9" ht="15.75">
      <c r="A24" s="72">
        <v>22</v>
      </c>
      <c r="B24" s="40" t="s">
        <v>172</v>
      </c>
      <c r="C24" s="68" t="s">
        <v>173</v>
      </c>
      <c r="D24" s="69">
        <v>4</v>
      </c>
      <c r="E24" s="65"/>
      <c r="F24" s="72">
        <v>62</v>
      </c>
      <c r="G24" s="40" t="s">
        <v>163</v>
      </c>
      <c r="H24" s="41" t="s">
        <v>166</v>
      </c>
      <c r="I24" s="42">
        <v>5</v>
      </c>
    </row>
    <row r="25" spans="1:9" ht="15.75">
      <c r="A25" s="72">
        <v>23</v>
      </c>
      <c r="B25" s="70" t="s">
        <v>275</v>
      </c>
      <c r="C25" s="69">
        <v>35</v>
      </c>
      <c r="D25" s="70">
        <v>3</v>
      </c>
      <c r="E25" s="65"/>
      <c r="F25" s="72">
        <v>63</v>
      </c>
      <c r="G25" s="40" t="s">
        <v>163</v>
      </c>
      <c r="H25" s="41" t="s">
        <v>308</v>
      </c>
      <c r="I25" s="42">
        <v>2</v>
      </c>
    </row>
    <row r="26" spans="1:9" ht="15.75">
      <c r="A26" s="72">
        <v>24</v>
      </c>
      <c r="B26" s="40" t="s">
        <v>159</v>
      </c>
      <c r="C26" s="68">
        <v>18</v>
      </c>
      <c r="D26" s="69">
        <v>9</v>
      </c>
      <c r="E26" s="65"/>
      <c r="F26" s="72">
        <v>64</v>
      </c>
      <c r="G26" s="40" t="s">
        <v>163</v>
      </c>
      <c r="H26" s="71" t="s">
        <v>167</v>
      </c>
      <c r="I26" s="69">
        <v>3</v>
      </c>
    </row>
    <row r="27" spans="1:9" ht="15.75">
      <c r="A27" s="72">
        <v>25</v>
      </c>
      <c r="B27" s="70" t="s">
        <v>218</v>
      </c>
      <c r="C27" s="69">
        <v>37</v>
      </c>
      <c r="D27" s="70">
        <v>3</v>
      </c>
      <c r="E27" s="65"/>
      <c r="F27" s="72">
        <v>65</v>
      </c>
      <c r="G27" s="40" t="s">
        <v>163</v>
      </c>
      <c r="H27" s="71" t="s">
        <v>168</v>
      </c>
      <c r="I27" s="69">
        <v>5</v>
      </c>
    </row>
    <row r="28" spans="1:9" ht="15.75">
      <c r="A28" s="72">
        <v>26</v>
      </c>
      <c r="B28" s="70" t="s">
        <v>218</v>
      </c>
      <c r="C28" s="69">
        <v>49</v>
      </c>
      <c r="D28" s="70">
        <v>4</v>
      </c>
      <c r="E28" s="65"/>
      <c r="F28" s="72">
        <v>66</v>
      </c>
      <c r="G28" s="40" t="s">
        <v>163</v>
      </c>
      <c r="H28" s="71" t="s">
        <v>254</v>
      </c>
      <c r="I28" s="69">
        <v>1</v>
      </c>
    </row>
    <row r="29" spans="1:9" ht="15.75">
      <c r="A29" s="72">
        <v>27</v>
      </c>
      <c r="B29" s="70" t="s">
        <v>155</v>
      </c>
      <c r="C29" s="69" t="s">
        <v>156</v>
      </c>
      <c r="D29" s="70">
        <v>1</v>
      </c>
      <c r="E29" s="65"/>
      <c r="F29" s="72">
        <v>67</v>
      </c>
      <c r="G29" s="40" t="s">
        <v>163</v>
      </c>
      <c r="H29" s="71" t="s">
        <v>40</v>
      </c>
      <c r="I29" s="69">
        <v>2</v>
      </c>
    </row>
    <row r="30" spans="1:9" ht="15.75">
      <c r="A30" s="72">
        <v>28</v>
      </c>
      <c r="B30" s="40" t="s">
        <v>157</v>
      </c>
      <c r="C30" s="44">
        <v>9</v>
      </c>
      <c r="D30" s="42">
        <v>4</v>
      </c>
      <c r="E30" s="65"/>
      <c r="F30" s="72">
        <v>68</v>
      </c>
      <c r="G30" s="40" t="s">
        <v>163</v>
      </c>
      <c r="H30" s="41" t="s">
        <v>223</v>
      </c>
      <c r="I30" s="42">
        <v>2</v>
      </c>
    </row>
    <row r="31" spans="1:9" ht="15.75">
      <c r="A31" s="72">
        <v>29</v>
      </c>
      <c r="B31" s="70" t="s">
        <v>219</v>
      </c>
      <c r="C31" s="79">
        <v>4</v>
      </c>
      <c r="D31" s="70">
        <v>2</v>
      </c>
      <c r="E31" s="65"/>
      <c r="F31" s="72">
        <v>69</v>
      </c>
      <c r="G31" s="40" t="s">
        <v>163</v>
      </c>
      <c r="H31" s="71" t="s">
        <v>169</v>
      </c>
      <c r="I31" s="69">
        <v>5</v>
      </c>
    </row>
    <row r="32" spans="1:9" ht="15.75">
      <c r="A32" s="72">
        <v>30</v>
      </c>
      <c r="B32" s="70" t="s">
        <v>309</v>
      </c>
      <c r="C32" s="79">
        <v>24</v>
      </c>
      <c r="D32" s="70">
        <v>2</v>
      </c>
      <c r="E32" s="65"/>
      <c r="F32" s="72">
        <v>70</v>
      </c>
      <c r="G32" s="40" t="s">
        <v>163</v>
      </c>
      <c r="H32" s="71" t="s">
        <v>170</v>
      </c>
      <c r="I32" s="69">
        <v>2</v>
      </c>
    </row>
    <row r="33" spans="1:9" ht="15.75">
      <c r="A33" s="72">
        <v>31</v>
      </c>
      <c r="B33" s="70" t="s">
        <v>220</v>
      </c>
      <c r="C33" s="68">
        <v>149</v>
      </c>
      <c r="D33" s="70">
        <v>4</v>
      </c>
      <c r="E33" s="65"/>
      <c r="F33" s="72">
        <v>71</v>
      </c>
      <c r="G33" s="40" t="s">
        <v>163</v>
      </c>
      <c r="H33" s="41" t="s">
        <v>171</v>
      </c>
      <c r="I33" s="42">
        <v>5</v>
      </c>
    </row>
    <row r="34" spans="1:9" ht="15.75">
      <c r="A34" s="72">
        <v>32</v>
      </c>
      <c r="B34" s="70" t="s">
        <v>221</v>
      </c>
      <c r="C34" s="71" t="s">
        <v>304</v>
      </c>
      <c r="D34" s="70">
        <v>2</v>
      </c>
      <c r="E34" s="65"/>
      <c r="F34" s="72">
        <v>72</v>
      </c>
      <c r="G34" s="40" t="s">
        <v>163</v>
      </c>
      <c r="H34" s="41" t="s">
        <v>255</v>
      </c>
      <c r="I34" s="42">
        <v>1</v>
      </c>
    </row>
    <row r="35" spans="1:9" ht="15.75">
      <c r="A35" s="72">
        <v>33</v>
      </c>
      <c r="B35" s="70" t="s">
        <v>222</v>
      </c>
      <c r="C35" s="71" t="s">
        <v>305</v>
      </c>
      <c r="D35" s="70">
        <v>4</v>
      </c>
      <c r="E35" s="65"/>
      <c r="F35" s="72">
        <v>73</v>
      </c>
      <c r="G35" s="40" t="s">
        <v>163</v>
      </c>
      <c r="H35" s="41" t="s">
        <v>256</v>
      </c>
      <c r="I35" s="42">
        <v>2</v>
      </c>
    </row>
    <row r="36" spans="1:9" ht="15.75">
      <c r="A36" s="72">
        <v>34</v>
      </c>
      <c r="B36" s="70" t="s">
        <v>222</v>
      </c>
      <c r="C36" s="71" t="s">
        <v>223</v>
      </c>
      <c r="D36" s="70">
        <v>5</v>
      </c>
      <c r="E36" s="65"/>
      <c r="F36" s="72">
        <v>74</v>
      </c>
      <c r="G36" s="40" t="s">
        <v>163</v>
      </c>
      <c r="H36" s="44">
        <v>105</v>
      </c>
      <c r="I36" s="42">
        <v>2</v>
      </c>
    </row>
    <row r="37" spans="1:9" ht="15.75">
      <c r="A37" s="72">
        <v>35</v>
      </c>
      <c r="B37" s="70" t="s">
        <v>224</v>
      </c>
      <c r="C37" s="71" t="s">
        <v>306</v>
      </c>
      <c r="D37" s="70">
        <v>4</v>
      </c>
      <c r="E37" s="65"/>
      <c r="F37" s="72">
        <v>75</v>
      </c>
      <c r="G37" s="40" t="s">
        <v>163</v>
      </c>
      <c r="H37" s="44">
        <v>109</v>
      </c>
      <c r="I37" s="42">
        <v>4</v>
      </c>
    </row>
    <row r="38" spans="1:9" ht="15.75">
      <c r="A38" s="72">
        <v>36</v>
      </c>
      <c r="B38" s="70" t="s">
        <v>224</v>
      </c>
      <c r="C38" s="71" t="s">
        <v>44</v>
      </c>
      <c r="D38" s="70">
        <v>4</v>
      </c>
      <c r="E38" s="65"/>
      <c r="F38" s="72">
        <v>76</v>
      </c>
      <c r="G38" s="40" t="s">
        <v>257</v>
      </c>
      <c r="H38" s="44">
        <v>23</v>
      </c>
      <c r="I38" s="42">
        <v>3</v>
      </c>
    </row>
    <row r="39" spans="1:9" ht="15.75">
      <c r="A39" s="72">
        <v>37</v>
      </c>
      <c r="B39" s="70" t="s">
        <v>224</v>
      </c>
      <c r="C39" s="71" t="s">
        <v>98</v>
      </c>
      <c r="D39" s="70">
        <v>4</v>
      </c>
      <c r="E39" s="65"/>
      <c r="F39" s="72">
        <v>77</v>
      </c>
      <c r="G39" s="40" t="s">
        <v>258</v>
      </c>
      <c r="H39" s="44">
        <v>48</v>
      </c>
      <c r="I39" s="42">
        <v>7</v>
      </c>
    </row>
    <row r="40" spans="1:9" ht="15.75">
      <c r="A40" s="72">
        <v>38</v>
      </c>
      <c r="B40" s="70" t="s">
        <v>224</v>
      </c>
      <c r="C40" s="71" t="s">
        <v>283</v>
      </c>
      <c r="D40" s="70">
        <v>8</v>
      </c>
      <c r="E40" s="65"/>
      <c r="F40" s="72">
        <v>78</v>
      </c>
      <c r="G40" s="40" t="s">
        <v>259</v>
      </c>
      <c r="H40" s="44">
        <v>22</v>
      </c>
      <c r="I40" s="42">
        <v>1</v>
      </c>
    </row>
    <row r="41" spans="1:9" ht="15.75">
      <c r="A41" s="72">
        <v>39</v>
      </c>
      <c r="B41" s="70" t="s">
        <v>212</v>
      </c>
      <c r="C41" s="68">
        <v>1</v>
      </c>
      <c r="D41" s="70">
        <v>6</v>
      </c>
      <c r="E41" s="65"/>
      <c r="F41" s="72"/>
      <c r="G41" s="47" t="s">
        <v>15</v>
      </c>
      <c r="H41" s="41"/>
      <c r="I41" s="48">
        <v>262</v>
      </c>
    </row>
    <row r="42" spans="1:9" ht="15.75">
      <c r="A42" s="72">
        <v>40</v>
      </c>
      <c r="B42" s="70" t="s">
        <v>212</v>
      </c>
      <c r="C42" s="70">
        <v>8</v>
      </c>
      <c r="D42" s="70">
        <v>4</v>
      </c>
      <c r="E42" s="65"/>
      <c r="F42" s="82"/>
      <c r="G42" s="82"/>
      <c r="H42" s="82"/>
      <c r="I42" s="82"/>
    </row>
    <row r="43" spans="1:9" ht="15.75">
      <c r="A43" s="72">
        <v>41</v>
      </c>
      <c r="B43" s="70" t="s">
        <v>212</v>
      </c>
      <c r="C43" s="68">
        <v>11</v>
      </c>
      <c r="D43" s="70">
        <v>6</v>
      </c>
      <c r="E43" s="82"/>
      <c r="F43" s="82"/>
      <c r="G43" s="82"/>
      <c r="H43" s="82"/>
      <c r="I43" s="82"/>
    </row>
    <row r="44" spans="1:9" ht="15.75">
      <c r="A44" s="82"/>
      <c r="B44" s="82"/>
      <c r="C44" s="85"/>
      <c r="D44" s="86"/>
      <c r="E44" s="82"/>
      <c r="F44" s="82"/>
      <c r="G44" s="82"/>
      <c r="H44" s="82"/>
      <c r="I44" s="82"/>
    </row>
    <row r="45" spans="1:9" ht="15.75">
      <c r="A45" s="82"/>
      <c r="B45" s="82"/>
      <c r="C45" s="85"/>
      <c r="D45" s="86"/>
      <c r="E45" s="82"/>
      <c r="F45" s="82"/>
      <c r="G45" s="82"/>
      <c r="H45" s="82"/>
      <c r="I45" s="82"/>
    </row>
  </sheetData>
  <mergeCells count="1">
    <mergeCell ref="A1:D1"/>
  </mergeCells>
  <phoneticPr fontId="9" type="noConversion"/>
  <pageMargins left="0.7" right="0.7" top="0.75" bottom="0.75" header="0.3" footer="0.3"/>
  <pageSetup paperSize="9" scale="8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Прайс</vt:lpstr>
      <vt:lpstr>Сектор 1</vt:lpstr>
      <vt:lpstr>Сектор 2</vt:lpstr>
      <vt:lpstr>Сектор 3</vt:lpstr>
      <vt:lpstr>Сектор 4</vt:lpstr>
      <vt:lpstr>Сектор 5</vt:lpstr>
      <vt:lpstr>Сектор 6</vt:lpstr>
      <vt:lpstr>Сектор 7</vt:lpstr>
      <vt:lpstr>Сектор 8</vt:lpstr>
      <vt:lpstr>Сектор 9</vt:lpstr>
      <vt:lpstr>Лист16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2021-10-25T10:59:41Z</cp:lastPrinted>
  <dcterms:created xsi:type="dcterms:W3CDTF">2017-02-10T05:28:18Z</dcterms:created>
  <dcterms:modified xsi:type="dcterms:W3CDTF">2022-06-06T17:52:46Z</dcterms:modified>
</cp:coreProperties>
</file>